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comments6.xml" ContentType="application/vnd.openxmlformats-officedocument.spreadsheetml.comments+xml"/>
  <Override PartName="/xl/threadedComments/threadedComment6.xml" ContentType="application/vnd.ms-excel.threadedcomments+xml"/>
  <Override PartName="/xl/comments7.xml" ContentType="application/vnd.openxmlformats-officedocument.spreadsheetml.comments+xml"/>
  <Override PartName="/xl/threadedComments/threadedComment7.xml" ContentType="application/vnd.ms-excel.threadedcomments+xml"/>
  <Override PartName="/xl/comments8.xml" ContentType="application/vnd.openxmlformats-officedocument.spreadsheetml.comments+xml"/>
  <Override PartName="/xl/threadedComments/threadedComment8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mabym\Downloads\"/>
    </mc:Choice>
  </mc:AlternateContent>
  <xr:revisionPtr revIDLastSave="0" documentId="13_ncr:1_{267E14AA-5AEE-4208-A117-A3DE3EBA74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 JM URBANO " sheetId="2" r:id="rId1"/>
    <sheet name="C JT URBANO  " sheetId="13" r:id="rId2"/>
    <sheet name="CJM RURAL" sheetId="23" r:id="rId3"/>
    <sheet name="CAA URBANO " sheetId="29" r:id="rId4"/>
    <sheet name="CAA RURAL" sheetId="30" r:id="rId5"/>
    <sheet name="C JM-JT URBANA RI" sheetId="27" r:id="rId6"/>
    <sheet name="C JM RURAL RI." sheetId="21" r:id="rId7"/>
    <sheet name="C JM RI  RURAL EEIR " sheetId="19" r:id="rId8"/>
    <sheet name="C JM RD" sheetId="24" r:id="rId9"/>
    <sheet name="CAA RD" sheetId="28" r:id="rId10"/>
    <sheet name="CJM RURA PAEPI" sheetId="25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21" l="1"/>
  <c r="E10" i="21"/>
  <c r="F10" i="21"/>
  <c r="G10" i="21"/>
  <c r="H10" i="21"/>
  <c r="I10" i="21"/>
  <c r="J10" i="21"/>
  <c r="K10" i="21"/>
  <c r="L10" i="21"/>
  <c r="M10" i="21"/>
  <c r="N10" i="21"/>
  <c r="C10" i="21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D40" i="13"/>
  <c r="E40" i="13"/>
  <c r="F40" i="13"/>
  <c r="G40" i="13"/>
  <c r="H40" i="13"/>
  <c r="I40" i="13"/>
  <c r="J40" i="13"/>
  <c r="C40" i="13"/>
  <c r="E13" i="23"/>
  <c r="D13" i="23"/>
  <c r="F13" i="23"/>
  <c r="G13" i="23"/>
  <c r="H13" i="23"/>
  <c r="I13" i="23"/>
  <c r="J13" i="23"/>
  <c r="K13" i="23"/>
  <c r="C13" i="23"/>
  <c r="C23" i="29"/>
  <c r="D23" i="29"/>
  <c r="E23" i="29"/>
  <c r="F23" i="29"/>
  <c r="B23" i="29"/>
  <c r="D6" i="25"/>
  <c r="D9" i="25" s="1"/>
  <c r="E6" i="25"/>
  <c r="F6" i="25"/>
  <c r="F9" i="25" s="1"/>
  <c r="G6" i="25"/>
  <c r="G9" i="25" s="1"/>
  <c r="H6" i="25"/>
  <c r="I6" i="25"/>
  <c r="I9" i="25" s="1"/>
  <c r="J6" i="25"/>
  <c r="K6" i="25"/>
  <c r="C6" i="25"/>
  <c r="T22" i="2"/>
  <c r="O10" i="21"/>
  <c r="C48" i="2"/>
  <c r="T25" i="2"/>
  <c r="N13" i="23"/>
  <c r="Q48" i="2"/>
  <c r="K40" i="13"/>
  <c r="G23" i="29"/>
  <c r="G8" i="19"/>
  <c r="E8" i="19"/>
  <c r="D8" i="19"/>
  <c r="C9" i="25"/>
  <c r="E9" i="25"/>
  <c r="H9" i="25"/>
  <c r="J9" i="25"/>
  <c r="K9" i="25"/>
  <c r="L9" i="25"/>
  <c r="B9" i="25"/>
  <c r="L6" i="25"/>
  <c r="B6" i="2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tc={87DFF613-2101-43AE-BA39-F2935CFE1ADC}</author>
    <author>tc={5BB10F5B-A3D3-442B-A9AD-3EBC4C576C58}</author>
    <author>tc={AA110F94-AEC0-4FDF-BCD0-5630AA710DF4}</author>
  </authors>
  <commentList>
    <comment ref="Q7" authorId="0" shapeId="0" xr:uid="{87DFF613-2101-43AE-BA39-F2935CFE1AD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Dejar observación, Fuente de  información anexo 13 15/01/2026</t>
      </text>
    </comment>
    <comment ref="Q15" authorId="1" shapeId="0" xr:uid="{5BB10F5B-A3D3-442B-A9AD-3EBC4C576C5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Dejar observación, Fuente de  información anexo 13 15/01/2026</t>
      </text>
    </comment>
    <comment ref="Q47" authorId="2" shapeId="0" xr:uid="{AA110F94-AEC0-4FDF-BCD0-5630AA710DF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Dejar observación, Fuente de  información anexo 13 15/01/2026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tc={FC1AF5BE-664E-42BF-95AD-4A6DB9DAF3AD}</author>
    <author>tc={4C0EDDA6-D75A-4089-AA8A-09D548359C0F}</author>
    <author>tc={5836430D-D901-45ED-91FD-5C590CDB2EAD}</author>
    <author>tc={4C1F21AB-487B-4576-AAB7-A35A6B539886}</author>
  </authors>
  <commentList>
    <comment ref="K7" authorId="0" shapeId="0" xr:uid="{FC1AF5BE-664E-42BF-95AD-4A6DB9DAF3A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Dejar observación, Fuente de  información anexo 13 15/01/2026</t>
      </text>
    </comment>
    <comment ref="K14" authorId="1" shapeId="0" xr:uid="{4C0EDDA6-D75A-4089-AA8A-09D548359C0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Dejar observación, Fuente de  información anexo 13 15/01/2026</t>
      </text>
    </comment>
    <comment ref="K38" authorId="2" shapeId="0" xr:uid="{5836430D-D901-45ED-91FD-5C590CDB2EA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Dejar observación, Fuente de  información anexo 13 15/01/2026</t>
      </text>
    </comment>
    <comment ref="K39" authorId="3" shapeId="0" xr:uid="{4C1F21AB-487B-4576-AAB7-A35A6B53988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Dejar observación, Fuente de  información anexo 13 15/01/2026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tc={262E7758-EFE8-488A-8DDA-A573AD6F70C4}</author>
  </authors>
  <commentList>
    <comment ref="N12" authorId="0" shapeId="0" xr:uid="{262E7758-EFE8-488A-8DDA-A573AD6F70C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Dejar observación, Fuente de  información anexo 13 15/01/2026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tc={849CDADF-4820-42AE-9CD1-72B63E325BF8}</author>
    <author>tc={C5965813-A481-4DF2-838A-39E3616FC106}</author>
    <author>tc={4641EA9E-A485-4218-B44C-EE4A7AE0E64B}</author>
  </authors>
  <commentList>
    <comment ref="G9" authorId="0" shapeId="0" xr:uid="{849CDADF-4820-42AE-9CD1-72B63E325BF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Dejar observación, Fuente de  información anexo 13 15/01/2026</t>
      </text>
    </comment>
    <comment ref="G10" authorId="1" shapeId="0" xr:uid="{C5965813-A481-4DF2-838A-39E3616FC10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Dejar observación, Fuente de  información anexo 13 15/01/2026</t>
      </text>
    </comment>
    <comment ref="G22" authorId="2" shapeId="0" xr:uid="{4641EA9E-A485-4218-B44C-EE4A7AE0E64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Dejar observación, Fuente de  información anexo 13 15/01/2026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tc={E030D744-6F8D-40F3-A18D-8C8A119B2BDF}</author>
  </authors>
  <commentList>
    <comment ref="O9" authorId="0" shapeId="0" xr:uid="{E030D744-6F8D-40F3-A18D-8C8A119B2BD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Dejar observación, Fuente de  información anexo 13 15/01/2026</t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tc={7B654922-4373-40DA-BB93-97549E7D2EEA}</author>
  </authors>
  <commentList>
    <comment ref="G7" authorId="0" shapeId="0" xr:uid="{7B654922-4373-40DA-BB93-97549E7D2EE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Dejar observación, Fuente de  información anexo 13 15/01/2026</t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tc={7E089DC9-1601-408C-BE75-B55E71AC1AF0}</author>
  </authors>
  <commentList>
    <comment ref="I24" authorId="0" shapeId="0" xr:uid="{7E089DC9-1601-408C-BE75-B55E71AC1AF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Los beneficiarios pertenecen a establecimientos de matrícula contratada, por ende aún o se registra matrícula en el anexo 6 A.</t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tc={EBABB347-F500-46DD-87C7-29BDBFCF6E33}</author>
  </authors>
  <commentList>
    <comment ref="L8" authorId="0" shapeId="0" xr:uid="{EBABB347-F500-46DD-87C7-29BDBFCF6E3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Dejar observación, Fuente de  información anexo 13 15/01/2026</t>
      </text>
    </comment>
  </commentList>
</comments>
</file>

<file path=xl/sharedStrings.xml><?xml version="1.0" encoding="utf-8"?>
<sst xmlns="http://schemas.openxmlformats.org/spreadsheetml/2006/main" count="194" uniqueCount="104">
  <si>
    <t>TOTAL</t>
  </si>
  <si>
    <t>COMPLEMENTO RURAL  JM   R.I</t>
  </si>
  <si>
    <t>COMPLEMENTO URBANO  JU COMPLEMENTO  ALMUERZO</t>
  </si>
  <si>
    <t>COMPLEMENTO RURAL  JU COMPLEMENTO  ALMUERZO</t>
  </si>
  <si>
    <t>INSTITUCIÓN EDUCATIVA / SEDE</t>
  </si>
  <si>
    <t>COMPLEMENTO JM RURAL  DISPERSA</t>
  </si>
  <si>
    <t>COMPLEMENTO  JM RURAL PAI  (INDIGENA)</t>
  </si>
  <si>
    <t>COMPLEMENTO URBANO JM PS</t>
  </si>
  <si>
    <t>COMPLEMENTO URBANO JT PS</t>
  </si>
  <si>
    <t>COMPLEMENTO  JM RURAL PS</t>
  </si>
  <si>
    <t>COMPLEMENTO JU RURAL  DISPERSA</t>
  </si>
  <si>
    <t>Total general</t>
  </si>
  <si>
    <t>COMPLEMENTO URBANA  JM   R.I</t>
  </si>
  <si>
    <t>COMPLEMENTO URBANA  JT   R.I</t>
  </si>
  <si>
    <t>MAEM</t>
  </si>
  <si>
    <t>MAER</t>
  </si>
  <si>
    <t>PAEPI</t>
  </si>
  <si>
    <t xml:space="preserve">TOTAL PRIORIZACIÓN </t>
  </si>
  <si>
    <t>INSTITUCION EDUCATIVA AGROECOLOGICO AMAZONICO BUINAIMA</t>
  </si>
  <si>
    <t>AGROECOLOGICO AMAZONICO BUINAIMA</t>
  </si>
  <si>
    <t>INSTITUCION EDUCATIVA ANTONIO RICAURTE</t>
  </si>
  <si>
    <t>ANTONIO RICAURTE</t>
  </si>
  <si>
    <t>INSTITUCION EDUCATIVA BARRIOS UNIDOS DEL SUR</t>
  </si>
  <si>
    <t>MONSERRATE</t>
  </si>
  <si>
    <t>PUEBLO NUEVO</t>
  </si>
  <si>
    <t>SANTA INES</t>
  </si>
  <si>
    <t>INSTITUCION EDUCATIVA BELLO HORIZONTE</t>
  </si>
  <si>
    <t>INSTITUCION EDUCATIVA CIUDADELA SIGLO XXI</t>
  </si>
  <si>
    <t>EL TRIUNFO</t>
  </si>
  <si>
    <t>PABLO NERUDA</t>
  </si>
  <si>
    <t>INSTITUCION EDUCATIVA DIVINO NIÑO</t>
  </si>
  <si>
    <t>CORONEL GUTIERREZ</t>
  </si>
  <si>
    <t>EL PORTAL</t>
  </si>
  <si>
    <t>SEDE ESCUELA CIUDAD DE MEXICO - PALMERAS</t>
  </si>
  <si>
    <t>INSTITUCION EDUCATIVA JORGE ELIECER GAITAN</t>
  </si>
  <si>
    <t xml:space="preserve">SAN JUAN BOSCO </t>
  </si>
  <si>
    <t>SIMON BOLIVAR</t>
  </si>
  <si>
    <t>INSTITUCION EDUCATIVA JUAN BAUSTISTA LA SALLE</t>
  </si>
  <si>
    <t>INSTITUCION EDUCATIVA LA SALLE</t>
  </si>
  <si>
    <t>LA SALLE</t>
  </si>
  <si>
    <t>INSTITUCION EDUCATIVA LOS ANDES</t>
  </si>
  <si>
    <t>LOS ALPES</t>
  </si>
  <si>
    <t>INSTITUCION EDUCATIVA LOS PINOS</t>
  </si>
  <si>
    <t>LA PAZ</t>
  </si>
  <si>
    <t>LOS PINOS</t>
  </si>
  <si>
    <t>INSTITUCION EDUCATIVA NORMAL SUPERIOR</t>
  </si>
  <si>
    <t>LAS BRISAS</t>
  </si>
  <si>
    <t>LOS ANGELES</t>
  </si>
  <si>
    <t>NORMAL SUPERIOR</t>
  </si>
  <si>
    <t>INSTITUCION EDUCATIVA SAGRADOS CORAZONES</t>
  </si>
  <si>
    <t>SAGRADOS CORAZONES</t>
  </si>
  <si>
    <t>INSTITUCION EDUCATIVA SAN FRANCISCO DE ASIS</t>
  </si>
  <si>
    <t>BOCANA</t>
  </si>
  <si>
    <t>CIRCACIA</t>
  </si>
  <si>
    <t>INSTITUCION EDUCATIVA TECNICO INDUSTRIAL</t>
  </si>
  <si>
    <t>ANTONIO MARIA TORASSO</t>
  </si>
  <si>
    <t>LA LIBERTAD</t>
  </si>
  <si>
    <t>INSTITUTO TECNICO AGROINDUSTRIAL DE LA AMAZONIA</t>
  </si>
  <si>
    <t>SAN LUIS</t>
  </si>
  <si>
    <t>LOS ANDES</t>
  </si>
  <si>
    <t>BARRIOS UNIDOS DEL SUR</t>
  </si>
  <si>
    <t>BELLO HORIZONTE</t>
  </si>
  <si>
    <t>CIUDADELA SIGLO XXI</t>
  </si>
  <si>
    <t>DIVINO NIÑO</t>
  </si>
  <si>
    <t>INSTITUCION EDUCATIVA JUAN BAUTISTA MIGANI</t>
  </si>
  <si>
    <t>JUAN BAUTISTA MIGANI</t>
  </si>
  <si>
    <t>INSTITUCION EDUCATIVA LA ESPERANZA</t>
  </si>
  <si>
    <t>INSTITUCION EDUCATIVA LA ESPERANZA - SEDE PRINCIPAL</t>
  </si>
  <si>
    <t>INSTITUTO TÉCNICO AGROINDUSTRIAL DE LA AMAZONIA - SEDE PRINCIPAL</t>
  </si>
  <si>
    <t>JORGE ELIECER GAITAN</t>
  </si>
  <si>
    <t>LA VEGA</t>
  </si>
  <si>
    <t>LA CONSOLATA</t>
  </si>
  <si>
    <t>TECNICO INDUSTRIAL</t>
  </si>
  <si>
    <t>EL OBRERO</t>
  </si>
  <si>
    <t>INSTITUCION EDUCATIVA RURAL BAJO CALDAS</t>
  </si>
  <si>
    <t>INSTITUCION EDUCATIVA RURAL PUERTO ARANGO</t>
  </si>
  <si>
    <t>LARANDIA</t>
  </si>
  <si>
    <t>PUERTO ARANGO</t>
  </si>
  <si>
    <t>VENECIA</t>
  </si>
  <si>
    <t>INSTITUCION EDUCATIVA RURAL VILLA HERMOSA 2</t>
  </si>
  <si>
    <t xml:space="preserve">DAMAS ARRIBA </t>
  </si>
  <si>
    <t>INSTITUCION EDUCATIVA EL SALITRE</t>
  </si>
  <si>
    <t>INSTITUCION EDUCATIVA RURAL AVENIDA EL CARAÑO</t>
  </si>
  <si>
    <t>AVENIDA EL CARAÑO</t>
  </si>
  <si>
    <t>PARAISO</t>
  </si>
  <si>
    <t>BAJO CALDAS</t>
  </si>
  <si>
    <t>INSTITUCION EDUCATIVA VILLA HERMOSA 2</t>
  </si>
  <si>
    <t>INSTITUCION EDUCTIVA RURAL SANTANDER</t>
  </si>
  <si>
    <t>SANTANDER</t>
  </si>
  <si>
    <t>JOSE MARIA CORDOBA</t>
  </si>
  <si>
    <t xml:space="preserve">LA HOLANDA </t>
  </si>
  <si>
    <t>EL QUINDIO</t>
  </si>
  <si>
    <t>CABILDO BUENA VISTA</t>
  </si>
  <si>
    <t>LA GAITANA</t>
  </si>
  <si>
    <t>SAN JOSE DE CANELOS</t>
  </si>
  <si>
    <t>COMPLEMENTO RURAL  JM   R.I  DISPERSA  EEIR</t>
  </si>
  <si>
    <t>LA FLORIDA</t>
  </si>
  <si>
    <t>SIETE DE AGOSTO</t>
  </si>
  <si>
    <t>JUAN BAUTISTA LA SALLE</t>
  </si>
  <si>
    <t>JUAN XXIII</t>
  </si>
  <si>
    <t>INSTITUCION EDUCATIVA RURAL NUEVA JERUSALEM</t>
  </si>
  <si>
    <t>NUEVA JERUSALEM</t>
  </si>
  <si>
    <t>SEBASTOPOL</t>
  </si>
  <si>
    <t xml:space="preserve"> PRIORIZACIÓN ENERO   ANEXO 6A GENERADO EL  9 de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</si>
</sst>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charset val="1"/>
    </font>
  </fonts>
  <fills count="11">
    <fill>
      <patternFill patternType="none"/>
    </fill>
    <fill>
      <patternFill patternType="gray125"/>
    </fill>
    <fill>
      <patternFill patternType="solid">
        <fgColor rgb="FFA568D2"/>
        <bgColor indexed="64"/>
      </patternFill>
    </fill>
    <fill>
      <patternFill patternType="solid">
        <fgColor rgb="FF72E6F6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505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theme="4" tint="0.7999816888943144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2" xfId="0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left" indent="1"/>
    </xf>
    <xf numFmtId="0" fontId="1" fillId="0" borderId="0" xfId="0" applyFont="1"/>
    <xf numFmtId="0" fontId="1" fillId="0" borderId="3" xfId="0" applyFont="1" applyBorder="1" applyAlignment="1">
      <alignment horizontal="left"/>
    </xf>
    <xf numFmtId="0" fontId="2" fillId="0" borderId="0" xfId="0" applyFont="1"/>
    <xf numFmtId="3" fontId="0" fillId="0" borderId="0" xfId="0" applyNumberFormat="1"/>
    <xf numFmtId="3" fontId="1" fillId="0" borderId="0" xfId="0" applyNumberFormat="1" applyFon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1" fillId="0" borderId="0" xfId="0" applyFont="1" applyAlignment="1">
      <alignment vertic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4" xfId="0" applyFont="1" applyFill="1" applyBorder="1" applyAlignment="1">
      <alignment horizontal="center"/>
    </xf>
    <xf numFmtId="0" fontId="1" fillId="9" borderId="0" xfId="0" applyFont="1" applyFill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0" fillId="0" borderId="1" xfId="0" applyBorder="1" applyAlignment="1">
      <alignment horizontal="left" indent="1"/>
    </xf>
    <xf numFmtId="0" fontId="0" fillId="0" borderId="1" xfId="0" applyBorder="1"/>
    <xf numFmtId="0" fontId="1" fillId="8" borderId="1" xfId="0" applyFont="1" applyFill="1" applyBorder="1" applyAlignment="1">
      <alignment horizontal="left"/>
    </xf>
    <xf numFmtId="0" fontId="1" fillId="8" borderId="1" xfId="0" applyFont="1" applyFill="1" applyBorder="1"/>
    <xf numFmtId="0" fontId="1" fillId="6" borderId="1" xfId="0" applyFont="1" applyFill="1" applyBorder="1"/>
    <xf numFmtId="0" fontId="1" fillId="10" borderId="1" xfId="0" applyFont="1" applyFill="1" applyBorder="1" applyAlignment="1">
      <alignment horizontal="left"/>
    </xf>
    <xf numFmtId="0" fontId="0" fillId="8" borderId="1" xfId="0" applyFill="1" applyBorder="1"/>
    <xf numFmtId="0" fontId="1" fillId="10" borderId="1" xfId="0" applyFont="1" applyFill="1" applyBorder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9" borderId="1" xfId="0" applyFont="1" applyFill="1" applyBorder="1"/>
    <xf numFmtId="0" fontId="0" fillId="0" borderId="1" xfId="0" applyBorder="1" applyAlignment="1">
      <alignment horizontal="left" indent="3"/>
    </xf>
    <xf numFmtId="0" fontId="0" fillId="0" borderId="1" xfId="0" applyBorder="1" applyAlignment="1">
      <alignment horizontal="left" indent="4"/>
    </xf>
    <xf numFmtId="0" fontId="0" fillId="0" borderId="6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/>
    </xf>
    <xf numFmtId="0" fontId="1" fillId="7" borderId="8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5050"/>
      <color rgb="FFFF9933"/>
      <color rgb="FFFF3300"/>
      <color rgb="FFA568D2"/>
      <color rgb="FFFF66CC"/>
      <color rgb="FF72E6F6"/>
      <color rgb="FFFFCC99"/>
      <color rgb="FFFFF24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by martinez" id="{F17963C2-753B-45D0-9F7B-46DFD21EC101}" userId="cfb957594c2149e2" providerId="Windows Live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Q7" dT="2026-01-16T00:16:54.18" personId="{F17963C2-753B-45D0-9F7B-46DFD21EC101}" id="{87DFF613-2101-43AE-BA39-F2935CFE1ADC}">
    <text>Dejar observación, Fuente de  información anexo 13 15/01/2026</text>
  </threadedComment>
  <threadedComment ref="Q15" dT="2026-01-16T00:17:38.50" personId="{F17963C2-753B-45D0-9F7B-46DFD21EC101}" id="{5BB10F5B-A3D3-442B-A9AD-3EBC4C576C58}">
    <text>Dejar observación, Fuente de  información anexo 13 15/01/2026</text>
  </threadedComment>
  <threadedComment ref="Q47" dT="2026-01-16T00:17:26.29" personId="{F17963C2-753B-45D0-9F7B-46DFD21EC101}" id="{AA110F94-AEC0-4FDF-BCD0-5630AA710DF4}">
    <text>Dejar observación, Fuente de  información anexo 13 15/01/2026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K7" dT="2026-01-16T00:17:52.73" personId="{F17963C2-753B-45D0-9F7B-46DFD21EC101}" id="{FC1AF5BE-664E-42BF-95AD-4A6DB9DAF3AD}">
    <text>Dejar observación, Fuente de  información anexo 13 15/01/2026</text>
  </threadedComment>
  <threadedComment ref="K14" dT="2026-01-16T00:18:00.27" personId="{F17963C2-753B-45D0-9F7B-46DFD21EC101}" id="{4C0EDDA6-D75A-4089-AA8A-09D548359C0F}">
    <text>Dejar observación, Fuente de  información anexo 13 15/01/2026</text>
  </threadedComment>
  <threadedComment ref="K38" dT="2026-01-16T00:18:11.73" personId="{F17963C2-753B-45D0-9F7B-46DFD21EC101}" id="{5836430D-D901-45ED-91FD-5C590CDB2EAD}">
    <text>Dejar observación, Fuente de  información anexo 13 15/01/2026</text>
  </threadedComment>
  <threadedComment ref="K39" dT="2026-01-16T00:18:18.53" personId="{F17963C2-753B-45D0-9F7B-46DFD21EC101}" id="{4C1F21AB-487B-4576-AAB7-A35A6B539886}">
    <text>Dejar observación, Fuente de  información anexo 13 15/01/2026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N12" dT="2026-01-16T00:18:30.12" personId="{F17963C2-753B-45D0-9F7B-46DFD21EC101}" id="{262E7758-EFE8-488A-8DDA-A573AD6F70C4}">
    <text>Dejar observación, Fuente de  información anexo 13 15/01/2026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G9" dT="2026-01-16T00:18:50.70" personId="{F17963C2-753B-45D0-9F7B-46DFD21EC101}" id="{849CDADF-4820-42AE-9CD1-72B63E325BF8}">
    <text>Dejar observación, Fuente de  información anexo 13 15/01/2026</text>
  </threadedComment>
  <threadedComment ref="G10" dT="2026-01-16T00:18:56.47" personId="{F17963C2-753B-45D0-9F7B-46DFD21EC101}" id="{C5965813-A481-4DF2-838A-39E3616FC106}">
    <text>Dejar observación, Fuente de  información anexo 13 15/01/2026</text>
  </threadedComment>
  <threadedComment ref="G22" dT="2026-01-16T00:19:08.08" personId="{F17963C2-753B-45D0-9F7B-46DFD21EC101}" id="{4641EA9E-A485-4218-B44C-EE4A7AE0E64B}">
    <text>Dejar observación, Fuente de  información anexo 13 15/01/2026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O9" dT="2026-01-16T00:19:20.80" personId="{F17963C2-753B-45D0-9F7B-46DFD21EC101}" id="{E030D744-6F8D-40F3-A18D-8C8A119B2BDF}">
    <text>Dejar observación, Fuente de  información anexo 13 15/01/2026</text>
  </threadedComment>
</ThreadedComments>
</file>

<file path=xl/threadedComments/threadedComment6.xml><?xml version="1.0" encoding="utf-8"?>
<ThreadedComments xmlns="http://schemas.microsoft.com/office/spreadsheetml/2018/threadedcomments" xmlns:x="http://schemas.openxmlformats.org/spreadsheetml/2006/main">
  <threadedComment ref="G7" dT="2026-01-16T00:19:31.33" personId="{F17963C2-753B-45D0-9F7B-46DFD21EC101}" id="{7B654922-4373-40DA-BB93-97549E7D2EEA}">
    <text>Dejar observación, Fuente de  información anexo 13 15/01/2026</text>
  </threadedComment>
</ThreadedComments>
</file>

<file path=xl/threadedComments/threadedComment7.xml><?xml version="1.0" encoding="utf-8"?>
<ThreadedComments xmlns="http://schemas.microsoft.com/office/spreadsheetml/2018/threadedcomments" xmlns:x="http://schemas.openxmlformats.org/spreadsheetml/2006/main">
  <threadedComment ref="I24" dT="2026-01-12T21:50:56.34" personId="{F17963C2-753B-45D0-9F7B-46DFD21EC101}" id="{7E089DC9-1601-408C-BE75-B55E71AC1AF0}">
    <text>Los beneficiarios pertenecen a establecimientos de matrícula contratada, por ende aún o se registra matrícula en el anexo 6 A.</text>
  </threadedComment>
</ThreadedComments>
</file>

<file path=xl/threadedComments/threadedComment8.xml><?xml version="1.0" encoding="utf-8"?>
<ThreadedComments xmlns="http://schemas.microsoft.com/office/spreadsheetml/2018/threadedcomments" xmlns:x="http://schemas.openxmlformats.org/spreadsheetml/2006/main">
  <threadedComment ref="L8" dT="2026-01-16T00:19:39.05" personId="{F17963C2-753B-45D0-9F7B-46DFD21EC101}" id="{EBABB347-F500-46DD-87C7-29BDBFCF6E33}">
    <text>Dejar observación, Fuente de  información anexo 13 15/01/2026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Relationship Id="rId4" Type="http://schemas.microsoft.com/office/2017/10/relationships/threadedComment" Target="../threadedComments/threadedComment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Relationship Id="rId4" Type="http://schemas.microsoft.com/office/2017/10/relationships/threadedComment" Target="../threadedComments/threadedComment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Relationship Id="rId4" Type="http://schemas.microsoft.com/office/2017/10/relationships/threadedComment" Target="../threadedComments/threadedComment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Relationship Id="rId4" Type="http://schemas.microsoft.com/office/2017/10/relationships/threadedComment" Target="../threadedComments/threadedComment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A568D2"/>
  </sheetPr>
  <dimension ref="B1:Y48"/>
  <sheetViews>
    <sheetView tabSelected="1" zoomScaleNormal="100" workbookViewId="0">
      <selection activeCell="B1" sqref="B1:Q1"/>
    </sheetView>
  </sheetViews>
  <sheetFormatPr baseColWidth="10" defaultRowHeight="15" x14ac:dyDescent="0.25"/>
  <cols>
    <col min="1" max="1" width="1.7109375" customWidth="1"/>
    <col min="2" max="2" width="62" customWidth="1"/>
    <col min="3" max="3" width="4.85546875" customWidth="1"/>
    <col min="4" max="16" width="5.85546875" customWidth="1"/>
    <col min="19" max="19" width="12.42578125" customWidth="1"/>
    <col min="20" max="20" width="12" bestFit="1" customWidth="1"/>
  </cols>
  <sheetData>
    <row r="1" spans="2:25" ht="29.25" customHeight="1" x14ac:dyDescent="0.25">
      <c r="B1" s="32" t="s">
        <v>103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27"/>
    </row>
    <row r="2" spans="2:25" x14ac:dyDescent="0.25">
      <c r="B2" s="33" t="s">
        <v>7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5"/>
      <c r="R2" s="28"/>
    </row>
    <row r="3" spans="2:25" x14ac:dyDescent="0.25">
      <c r="B3" s="13" t="s">
        <v>4</v>
      </c>
      <c r="C3" s="29">
        <v>-1</v>
      </c>
      <c r="D3" s="29">
        <v>0</v>
      </c>
      <c r="E3" s="29">
        <v>1</v>
      </c>
      <c r="F3" s="29">
        <v>2</v>
      </c>
      <c r="G3" s="29">
        <v>3</v>
      </c>
      <c r="H3" s="29">
        <v>4</v>
      </c>
      <c r="I3" s="29">
        <v>5</v>
      </c>
      <c r="J3" s="29">
        <v>99</v>
      </c>
      <c r="K3" s="29">
        <v>6</v>
      </c>
      <c r="L3" s="29">
        <v>7</v>
      </c>
      <c r="M3" s="29">
        <v>8</v>
      </c>
      <c r="N3" s="29">
        <v>9</v>
      </c>
      <c r="O3" s="29">
        <v>10</v>
      </c>
      <c r="P3" s="29">
        <v>11</v>
      </c>
      <c r="Q3" s="29" t="s">
        <v>11</v>
      </c>
      <c r="R3" s="16"/>
    </row>
    <row r="4" spans="2:25" x14ac:dyDescent="0.25">
      <c r="B4" s="17" t="s">
        <v>18</v>
      </c>
      <c r="C4" s="18"/>
      <c r="D4" s="18">
        <v>6</v>
      </c>
      <c r="E4" s="18"/>
      <c r="F4" s="18"/>
      <c r="G4" s="18"/>
      <c r="H4" s="18"/>
      <c r="I4" s="18"/>
      <c r="J4" s="18"/>
      <c r="K4" s="18">
        <v>104</v>
      </c>
      <c r="L4" s="18">
        <v>67</v>
      </c>
      <c r="M4" s="18">
        <v>70</v>
      </c>
      <c r="N4" s="18">
        <v>58</v>
      </c>
      <c r="O4" s="18">
        <v>38</v>
      </c>
      <c r="P4" s="18">
        <v>36</v>
      </c>
      <c r="Q4" s="18">
        <v>379</v>
      </c>
      <c r="R4" s="4"/>
      <c r="S4" s="4"/>
    </row>
    <row r="5" spans="2:25" x14ac:dyDescent="0.25">
      <c r="B5" s="19" t="s">
        <v>19</v>
      </c>
      <c r="C5" s="20"/>
      <c r="D5" s="20">
        <v>6</v>
      </c>
      <c r="E5" s="20"/>
      <c r="F5" s="20"/>
      <c r="G5" s="20"/>
      <c r="H5" s="20"/>
      <c r="I5" s="20"/>
      <c r="J5" s="20"/>
      <c r="K5" s="20">
        <v>104</v>
      </c>
      <c r="L5" s="20">
        <v>67</v>
      </c>
      <c r="M5" s="20">
        <v>70</v>
      </c>
      <c r="N5" s="20">
        <v>58</v>
      </c>
      <c r="O5" s="20">
        <v>38</v>
      </c>
      <c r="P5" s="20">
        <v>36</v>
      </c>
      <c r="Q5" s="20">
        <v>379</v>
      </c>
      <c r="T5" s="6"/>
      <c r="U5" s="6"/>
      <c r="V5" s="6"/>
      <c r="W5" s="6"/>
    </row>
    <row r="6" spans="2:25" x14ac:dyDescent="0.25">
      <c r="B6" s="17" t="s">
        <v>20</v>
      </c>
      <c r="C6" s="18"/>
      <c r="D6" s="18">
        <v>58</v>
      </c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>
        <v>58</v>
      </c>
      <c r="R6" s="4"/>
      <c r="S6" s="4"/>
      <c r="T6" s="6"/>
      <c r="U6" s="6"/>
      <c r="V6" s="6"/>
      <c r="W6" s="6"/>
    </row>
    <row r="7" spans="2:25" x14ac:dyDescent="0.25">
      <c r="B7" s="19" t="s">
        <v>21</v>
      </c>
      <c r="C7" s="20"/>
      <c r="D7" s="20">
        <v>58</v>
      </c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>
        <v>58</v>
      </c>
    </row>
    <row r="8" spans="2:25" x14ac:dyDescent="0.25">
      <c r="B8" s="17" t="s">
        <v>22</v>
      </c>
      <c r="C8" s="18">
        <v>12</v>
      </c>
      <c r="D8" s="18">
        <v>63</v>
      </c>
      <c r="E8" s="18">
        <v>80</v>
      </c>
      <c r="F8" s="18">
        <v>103</v>
      </c>
      <c r="G8" s="18">
        <v>96</v>
      </c>
      <c r="H8" s="18">
        <v>102</v>
      </c>
      <c r="I8" s="18">
        <v>118</v>
      </c>
      <c r="J8" s="18">
        <v>1</v>
      </c>
      <c r="K8" s="18">
        <v>69</v>
      </c>
      <c r="L8" s="18">
        <v>51</v>
      </c>
      <c r="M8" s="18">
        <v>39</v>
      </c>
      <c r="N8" s="18">
        <v>25</v>
      </c>
      <c r="O8" s="18">
        <v>30</v>
      </c>
      <c r="P8" s="18">
        <v>13</v>
      </c>
      <c r="Q8" s="18">
        <v>802</v>
      </c>
      <c r="R8" s="4"/>
      <c r="S8" s="4"/>
    </row>
    <row r="9" spans="2:25" x14ac:dyDescent="0.25">
      <c r="B9" s="19" t="s">
        <v>60</v>
      </c>
      <c r="C9" s="20"/>
      <c r="D9" s="20"/>
      <c r="E9" s="20"/>
      <c r="F9" s="20"/>
      <c r="G9" s="20"/>
      <c r="H9" s="20"/>
      <c r="I9" s="20"/>
      <c r="J9" s="20"/>
      <c r="K9" s="20">
        <v>69</v>
      </c>
      <c r="L9" s="20">
        <v>51</v>
      </c>
      <c r="M9" s="20">
        <v>39</v>
      </c>
      <c r="N9" s="20">
        <v>25</v>
      </c>
      <c r="O9" s="20">
        <v>30</v>
      </c>
      <c r="P9" s="20">
        <v>13</v>
      </c>
      <c r="Q9" s="20">
        <v>227</v>
      </c>
      <c r="V9" s="4"/>
      <c r="W9" s="4"/>
      <c r="X9" s="4"/>
      <c r="Y9" s="4"/>
    </row>
    <row r="10" spans="2:25" x14ac:dyDescent="0.25">
      <c r="B10" s="19" t="s">
        <v>23</v>
      </c>
      <c r="C10" s="20"/>
      <c r="D10" s="20">
        <v>5</v>
      </c>
      <c r="E10" s="20">
        <v>8</v>
      </c>
      <c r="F10" s="20">
        <v>21</v>
      </c>
      <c r="G10" s="20">
        <v>25</v>
      </c>
      <c r="H10" s="20">
        <v>27</v>
      </c>
      <c r="I10" s="20">
        <v>20</v>
      </c>
      <c r="J10" s="20"/>
      <c r="K10" s="20"/>
      <c r="L10" s="20"/>
      <c r="M10" s="20"/>
      <c r="N10" s="20"/>
      <c r="O10" s="20"/>
      <c r="P10" s="20"/>
      <c r="Q10" s="20">
        <v>106</v>
      </c>
    </row>
    <row r="11" spans="2:25" x14ac:dyDescent="0.25">
      <c r="B11" s="19" t="s">
        <v>24</v>
      </c>
      <c r="C11" s="20">
        <v>12</v>
      </c>
      <c r="D11" s="20">
        <v>50</v>
      </c>
      <c r="E11" s="20">
        <v>45</v>
      </c>
      <c r="F11" s="20">
        <v>37</v>
      </c>
      <c r="G11" s="20">
        <v>41</v>
      </c>
      <c r="H11" s="20">
        <v>44</v>
      </c>
      <c r="I11" s="20">
        <v>64</v>
      </c>
      <c r="J11" s="20">
        <v>1</v>
      </c>
      <c r="K11" s="20"/>
      <c r="L11" s="20"/>
      <c r="M11" s="20"/>
      <c r="N11" s="20"/>
      <c r="O11" s="20"/>
      <c r="P11" s="20"/>
      <c r="Q11" s="20">
        <v>294</v>
      </c>
      <c r="T11" s="6"/>
      <c r="U11" s="6"/>
      <c r="V11" s="6"/>
      <c r="W11" s="6"/>
    </row>
    <row r="12" spans="2:25" x14ac:dyDescent="0.25">
      <c r="B12" s="19" t="s">
        <v>25</v>
      </c>
      <c r="C12" s="20"/>
      <c r="D12" s="20">
        <v>8</v>
      </c>
      <c r="E12" s="20">
        <v>27</v>
      </c>
      <c r="F12" s="20">
        <v>45</v>
      </c>
      <c r="G12" s="20">
        <v>30</v>
      </c>
      <c r="H12" s="20">
        <v>31</v>
      </c>
      <c r="I12" s="20">
        <v>34</v>
      </c>
      <c r="J12" s="20"/>
      <c r="K12" s="20"/>
      <c r="L12" s="20"/>
      <c r="M12" s="20"/>
      <c r="N12" s="20"/>
      <c r="O12" s="20"/>
      <c r="P12" s="20"/>
      <c r="Q12" s="20">
        <v>175</v>
      </c>
      <c r="S12" s="4"/>
      <c r="T12" s="6"/>
      <c r="U12" s="6"/>
      <c r="V12" s="6"/>
      <c r="W12" s="6"/>
    </row>
    <row r="13" spans="2:25" x14ac:dyDescent="0.25">
      <c r="B13" s="17" t="s">
        <v>26</v>
      </c>
      <c r="C13" s="18"/>
      <c r="D13" s="18">
        <v>49</v>
      </c>
      <c r="E13" s="18"/>
      <c r="F13" s="18"/>
      <c r="G13" s="18"/>
      <c r="H13" s="18"/>
      <c r="I13" s="18"/>
      <c r="J13" s="18"/>
      <c r="K13" s="18">
        <v>78</v>
      </c>
      <c r="L13" s="18">
        <v>52</v>
      </c>
      <c r="M13" s="18">
        <v>81</v>
      </c>
      <c r="N13" s="18">
        <v>46</v>
      </c>
      <c r="O13" s="18">
        <v>60</v>
      </c>
      <c r="P13" s="18">
        <v>32</v>
      </c>
      <c r="Q13" s="18">
        <v>398</v>
      </c>
      <c r="R13" s="4"/>
      <c r="T13" s="6"/>
      <c r="U13" s="6"/>
      <c r="V13" s="6"/>
      <c r="W13" s="6"/>
    </row>
    <row r="14" spans="2:25" x14ac:dyDescent="0.25">
      <c r="B14" s="19" t="s">
        <v>61</v>
      </c>
      <c r="C14" s="20"/>
      <c r="D14" s="20"/>
      <c r="E14" s="20"/>
      <c r="F14" s="20"/>
      <c r="G14" s="20"/>
      <c r="H14" s="20"/>
      <c r="I14" s="20"/>
      <c r="J14" s="20"/>
      <c r="K14" s="20">
        <v>78</v>
      </c>
      <c r="L14" s="20">
        <v>52</v>
      </c>
      <c r="M14" s="20">
        <v>81</v>
      </c>
      <c r="N14" s="20">
        <v>46</v>
      </c>
      <c r="O14" s="20">
        <v>60</v>
      </c>
      <c r="P14" s="20">
        <v>32</v>
      </c>
      <c r="Q14" s="20">
        <v>349</v>
      </c>
      <c r="S14" s="4"/>
    </row>
    <row r="15" spans="2:25" x14ac:dyDescent="0.25">
      <c r="B15" s="30" t="s">
        <v>96</v>
      </c>
      <c r="C15" s="20"/>
      <c r="D15" s="20">
        <v>49</v>
      </c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>
        <v>49</v>
      </c>
      <c r="S15" s="4"/>
    </row>
    <row r="16" spans="2:25" x14ac:dyDescent="0.25">
      <c r="B16" s="17" t="s">
        <v>27</v>
      </c>
      <c r="C16" s="18"/>
      <c r="D16" s="18"/>
      <c r="E16" s="18">
        <v>53</v>
      </c>
      <c r="F16" s="18">
        <v>48</v>
      </c>
      <c r="G16" s="18">
        <v>50</v>
      </c>
      <c r="H16" s="18">
        <v>31</v>
      </c>
      <c r="I16" s="18">
        <v>28</v>
      </c>
      <c r="J16" s="18"/>
      <c r="K16" s="18"/>
      <c r="L16" s="18"/>
      <c r="M16" s="18"/>
      <c r="N16" s="18"/>
      <c r="O16" s="18"/>
      <c r="P16" s="18"/>
      <c r="Q16" s="18">
        <v>210</v>
      </c>
      <c r="R16" s="4"/>
    </row>
    <row r="17" spans="2:22" x14ac:dyDescent="0.25">
      <c r="B17" s="19" t="s">
        <v>28</v>
      </c>
      <c r="C17" s="20"/>
      <c r="D17" s="20"/>
      <c r="E17" s="20">
        <v>53</v>
      </c>
      <c r="F17" s="20">
        <v>48</v>
      </c>
      <c r="G17" s="20">
        <v>50</v>
      </c>
      <c r="H17" s="20">
        <v>31</v>
      </c>
      <c r="I17" s="20">
        <v>28</v>
      </c>
      <c r="J17" s="20"/>
      <c r="K17" s="20"/>
      <c r="L17" s="20"/>
      <c r="M17" s="20"/>
      <c r="N17" s="20"/>
      <c r="O17" s="20"/>
      <c r="P17" s="20"/>
      <c r="Q17" s="20">
        <v>210</v>
      </c>
      <c r="S17" s="4"/>
      <c r="U17" s="6"/>
    </row>
    <row r="18" spans="2:22" x14ac:dyDescent="0.25">
      <c r="B18" s="17" t="s">
        <v>30</v>
      </c>
      <c r="C18" s="18"/>
      <c r="D18" s="18"/>
      <c r="E18" s="18">
        <v>51</v>
      </c>
      <c r="F18" s="18">
        <v>55</v>
      </c>
      <c r="G18" s="18">
        <v>49</v>
      </c>
      <c r="H18" s="18">
        <v>68</v>
      </c>
      <c r="I18" s="18">
        <v>50</v>
      </c>
      <c r="J18" s="18"/>
      <c r="K18" s="18">
        <v>63</v>
      </c>
      <c r="L18" s="18">
        <v>65</v>
      </c>
      <c r="M18" s="18">
        <v>58</v>
      </c>
      <c r="N18" s="18">
        <v>44</v>
      </c>
      <c r="O18" s="18">
        <v>7</v>
      </c>
      <c r="P18" s="18">
        <v>34</v>
      </c>
      <c r="Q18" s="18">
        <v>544</v>
      </c>
      <c r="R18" s="4"/>
    </row>
    <row r="19" spans="2:22" x14ac:dyDescent="0.25">
      <c r="B19" s="19" t="s">
        <v>31</v>
      </c>
      <c r="C19" s="20"/>
      <c r="D19" s="20"/>
      <c r="E19" s="20">
        <v>31</v>
      </c>
      <c r="F19" s="20">
        <v>15</v>
      </c>
      <c r="G19" s="20">
        <v>26</v>
      </c>
      <c r="H19" s="20">
        <v>22</v>
      </c>
      <c r="I19" s="20">
        <v>18</v>
      </c>
      <c r="J19" s="20"/>
      <c r="K19" s="20"/>
      <c r="L19" s="20"/>
      <c r="M19" s="20"/>
      <c r="N19" s="20"/>
      <c r="O19" s="20"/>
      <c r="P19" s="20"/>
      <c r="Q19" s="20">
        <v>112</v>
      </c>
      <c r="T19" s="7"/>
      <c r="U19" s="7"/>
    </row>
    <row r="20" spans="2:22" x14ac:dyDescent="0.25">
      <c r="B20" s="19" t="s">
        <v>63</v>
      </c>
      <c r="C20" s="20"/>
      <c r="D20" s="20"/>
      <c r="E20" s="20"/>
      <c r="F20" s="20"/>
      <c r="G20" s="20"/>
      <c r="H20" s="20"/>
      <c r="I20" s="20"/>
      <c r="J20" s="20"/>
      <c r="K20" s="20">
        <v>63</v>
      </c>
      <c r="L20" s="20">
        <v>65</v>
      </c>
      <c r="M20" s="20">
        <v>58</v>
      </c>
      <c r="N20" s="20">
        <v>44</v>
      </c>
      <c r="O20" s="20">
        <v>7</v>
      </c>
      <c r="P20" s="20">
        <v>34</v>
      </c>
      <c r="Q20" s="20">
        <v>271</v>
      </c>
      <c r="T20" s="7"/>
      <c r="U20" s="7"/>
    </row>
    <row r="21" spans="2:22" x14ac:dyDescent="0.25">
      <c r="B21" s="19" t="s">
        <v>33</v>
      </c>
      <c r="C21" s="20"/>
      <c r="D21" s="20"/>
      <c r="E21" s="20">
        <v>20</v>
      </c>
      <c r="F21" s="20">
        <v>40</v>
      </c>
      <c r="G21" s="20">
        <v>23</v>
      </c>
      <c r="H21" s="20">
        <v>46</v>
      </c>
      <c r="I21" s="20">
        <v>32</v>
      </c>
      <c r="J21" s="20"/>
      <c r="K21" s="20"/>
      <c r="L21" s="20"/>
      <c r="M21" s="20"/>
      <c r="N21" s="20"/>
      <c r="O21" s="20"/>
      <c r="P21" s="20"/>
      <c r="Q21" s="20">
        <v>161</v>
      </c>
      <c r="S21" s="4" t="s">
        <v>17</v>
      </c>
      <c r="T21" s="7"/>
      <c r="U21" s="7"/>
    </row>
    <row r="22" spans="2:22" x14ac:dyDescent="0.25">
      <c r="B22" s="17" t="s">
        <v>34</v>
      </c>
      <c r="C22" s="18"/>
      <c r="D22" s="18">
        <v>29</v>
      </c>
      <c r="E22" s="18">
        <v>72</v>
      </c>
      <c r="F22" s="18">
        <v>112</v>
      </c>
      <c r="G22" s="18">
        <v>120</v>
      </c>
      <c r="H22" s="18">
        <v>116</v>
      </c>
      <c r="I22" s="18">
        <v>154</v>
      </c>
      <c r="J22" s="18"/>
      <c r="K22" s="18">
        <v>70</v>
      </c>
      <c r="L22" s="18">
        <v>49</v>
      </c>
      <c r="M22" s="18"/>
      <c r="N22" s="18"/>
      <c r="O22" s="18"/>
      <c r="P22" s="18"/>
      <c r="Q22" s="18">
        <v>722</v>
      </c>
      <c r="R22" s="4"/>
      <c r="S22" s="9" t="s">
        <v>14</v>
      </c>
      <c r="T22">
        <f>5716+4459+263+1655+752+5+4+98+13</f>
        <v>12965</v>
      </c>
      <c r="V22" s="4"/>
    </row>
    <row r="23" spans="2:22" x14ac:dyDescent="0.25">
      <c r="B23" s="19" t="s">
        <v>35</v>
      </c>
      <c r="C23" s="20"/>
      <c r="D23" s="20">
        <v>29</v>
      </c>
      <c r="E23" s="20">
        <v>50</v>
      </c>
      <c r="F23" s="20">
        <v>56</v>
      </c>
      <c r="G23" s="20">
        <v>86</v>
      </c>
      <c r="H23" s="20">
        <v>90</v>
      </c>
      <c r="I23" s="20">
        <v>120</v>
      </c>
      <c r="J23" s="20"/>
      <c r="K23" s="20">
        <v>70</v>
      </c>
      <c r="L23" s="20">
        <v>49</v>
      </c>
      <c r="M23" s="20"/>
      <c r="N23" s="20"/>
      <c r="O23" s="20"/>
      <c r="P23" s="20"/>
      <c r="Q23" s="20">
        <v>550</v>
      </c>
      <c r="S23" s="10" t="s">
        <v>15</v>
      </c>
      <c r="T23">
        <v>17</v>
      </c>
    </row>
    <row r="24" spans="2:22" x14ac:dyDescent="0.25">
      <c r="B24" s="19" t="s">
        <v>36</v>
      </c>
      <c r="C24" s="20"/>
      <c r="D24" s="20"/>
      <c r="E24" s="20">
        <v>22</v>
      </c>
      <c r="F24" s="20">
        <v>56</v>
      </c>
      <c r="G24" s="20">
        <v>34</v>
      </c>
      <c r="H24" s="20">
        <v>26</v>
      </c>
      <c r="I24" s="20">
        <v>34</v>
      </c>
      <c r="J24" s="20"/>
      <c r="K24" s="20"/>
      <c r="L24" s="20"/>
      <c r="M24" s="20"/>
      <c r="N24" s="20"/>
      <c r="O24" s="20"/>
      <c r="P24" s="20"/>
      <c r="Q24" s="20">
        <v>172</v>
      </c>
      <c r="S24" s="11" t="s">
        <v>16</v>
      </c>
      <c r="T24">
        <v>55</v>
      </c>
    </row>
    <row r="25" spans="2:22" x14ac:dyDescent="0.25">
      <c r="B25" s="17" t="s">
        <v>38</v>
      </c>
      <c r="C25" s="18"/>
      <c r="D25" s="18"/>
      <c r="E25" s="18">
        <v>1</v>
      </c>
      <c r="F25" s="18"/>
      <c r="G25" s="18">
        <v>13</v>
      </c>
      <c r="H25" s="18">
        <v>9</v>
      </c>
      <c r="I25" s="18">
        <v>35</v>
      </c>
      <c r="J25" s="18">
        <v>4</v>
      </c>
      <c r="K25" s="18">
        <v>14</v>
      </c>
      <c r="L25" s="18">
        <v>6</v>
      </c>
      <c r="M25" s="18">
        <v>3</v>
      </c>
      <c r="N25" s="18">
        <v>5</v>
      </c>
      <c r="O25" s="18">
        <v>7</v>
      </c>
      <c r="P25" s="18">
        <v>18</v>
      </c>
      <c r="Q25" s="18">
        <v>115</v>
      </c>
      <c r="R25" s="4"/>
      <c r="S25" s="7"/>
      <c r="T25" s="4">
        <f>SUM(T22:T24)</f>
        <v>13037</v>
      </c>
      <c r="V25" s="4"/>
    </row>
    <row r="26" spans="2:22" x14ac:dyDescent="0.25">
      <c r="B26" s="19" t="s">
        <v>39</v>
      </c>
      <c r="C26" s="20"/>
      <c r="D26" s="20"/>
      <c r="E26" s="20">
        <v>1</v>
      </c>
      <c r="F26" s="20"/>
      <c r="G26" s="20">
        <v>13</v>
      </c>
      <c r="H26" s="20">
        <v>9</v>
      </c>
      <c r="I26" s="20">
        <v>35</v>
      </c>
      <c r="J26" s="20">
        <v>4</v>
      </c>
      <c r="K26" s="20">
        <v>14</v>
      </c>
      <c r="L26" s="20">
        <v>6</v>
      </c>
      <c r="M26" s="20">
        <v>3</v>
      </c>
      <c r="N26" s="20">
        <v>5</v>
      </c>
      <c r="O26" s="20">
        <v>7</v>
      </c>
      <c r="P26" s="20">
        <v>18</v>
      </c>
      <c r="Q26" s="20">
        <v>115</v>
      </c>
      <c r="T26" s="4"/>
      <c r="U26" s="8"/>
      <c r="V26" s="4"/>
    </row>
    <row r="27" spans="2:22" x14ac:dyDescent="0.25">
      <c r="B27" s="17" t="s">
        <v>40</v>
      </c>
      <c r="C27" s="18"/>
      <c r="D27" s="18">
        <v>1</v>
      </c>
      <c r="E27" s="18">
        <v>26</v>
      </c>
      <c r="F27" s="18">
        <v>46</v>
      </c>
      <c r="G27" s="18">
        <v>29</v>
      </c>
      <c r="H27" s="18">
        <v>38</v>
      </c>
      <c r="I27" s="18">
        <v>47</v>
      </c>
      <c r="J27" s="18">
        <v>4</v>
      </c>
      <c r="K27" s="18"/>
      <c r="L27" s="18"/>
      <c r="M27" s="18"/>
      <c r="N27" s="18"/>
      <c r="O27" s="18"/>
      <c r="P27" s="18"/>
      <c r="Q27" s="18">
        <v>191</v>
      </c>
      <c r="R27" s="4"/>
    </row>
    <row r="28" spans="2:22" x14ac:dyDescent="0.25">
      <c r="B28" s="19" t="s">
        <v>41</v>
      </c>
      <c r="C28" s="20"/>
      <c r="D28" s="20">
        <v>1</v>
      </c>
      <c r="E28" s="20">
        <v>26</v>
      </c>
      <c r="F28" s="20">
        <v>46</v>
      </c>
      <c r="G28" s="20">
        <v>29</v>
      </c>
      <c r="H28" s="20">
        <v>38</v>
      </c>
      <c r="I28" s="20">
        <v>47</v>
      </c>
      <c r="J28" s="20">
        <v>4</v>
      </c>
      <c r="K28" s="20"/>
      <c r="L28" s="20"/>
      <c r="M28" s="20"/>
      <c r="N28" s="20"/>
      <c r="O28" s="20"/>
      <c r="P28" s="20"/>
      <c r="Q28" s="20">
        <v>191</v>
      </c>
      <c r="S28" s="4"/>
    </row>
    <row r="29" spans="2:22" x14ac:dyDescent="0.25">
      <c r="B29" s="17" t="s">
        <v>42</v>
      </c>
      <c r="C29" s="18">
        <v>17</v>
      </c>
      <c r="D29" s="18">
        <v>48</v>
      </c>
      <c r="E29" s="18">
        <v>59</v>
      </c>
      <c r="F29" s="18">
        <v>52</v>
      </c>
      <c r="G29" s="18">
        <v>70</v>
      </c>
      <c r="H29" s="18">
        <v>103</v>
      </c>
      <c r="I29" s="18">
        <v>94</v>
      </c>
      <c r="J29" s="18"/>
      <c r="K29" s="18"/>
      <c r="L29" s="18"/>
      <c r="M29" s="18"/>
      <c r="N29" s="18"/>
      <c r="O29" s="18"/>
      <c r="P29" s="18"/>
      <c r="Q29" s="18">
        <v>443</v>
      </c>
      <c r="R29" s="4"/>
    </row>
    <row r="30" spans="2:22" x14ac:dyDescent="0.25">
      <c r="B30" s="19" t="s">
        <v>43</v>
      </c>
      <c r="C30" s="20">
        <v>17</v>
      </c>
      <c r="D30" s="20">
        <v>48</v>
      </c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>
        <v>65</v>
      </c>
    </row>
    <row r="31" spans="2:22" x14ac:dyDescent="0.25">
      <c r="B31" s="19" t="s">
        <v>44</v>
      </c>
      <c r="C31" s="20"/>
      <c r="D31" s="20"/>
      <c r="E31" s="20">
        <v>59</v>
      </c>
      <c r="F31" s="20">
        <v>52</v>
      </c>
      <c r="G31" s="20">
        <v>70</v>
      </c>
      <c r="H31" s="20">
        <v>103</v>
      </c>
      <c r="I31" s="20">
        <v>94</v>
      </c>
      <c r="J31" s="20"/>
      <c r="K31" s="20"/>
      <c r="L31" s="20"/>
      <c r="M31" s="20"/>
      <c r="N31" s="20"/>
      <c r="O31" s="20"/>
      <c r="P31" s="20"/>
      <c r="Q31" s="20">
        <v>378</v>
      </c>
      <c r="S31" s="4"/>
    </row>
    <row r="32" spans="2:22" x14ac:dyDescent="0.25">
      <c r="B32" s="17" t="s">
        <v>45</v>
      </c>
      <c r="C32" s="18">
        <v>31</v>
      </c>
      <c r="D32" s="18">
        <v>73</v>
      </c>
      <c r="E32" s="18">
        <v>99</v>
      </c>
      <c r="F32" s="18">
        <v>139</v>
      </c>
      <c r="G32" s="18">
        <v>133</v>
      </c>
      <c r="H32" s="18">
        <v>139</v>
      </c>
      <c r="I32" s="18">
        <v>164</v>
      </c>
      <c r="J32" s="18"/>
      <c r="K32" s="18"/>
      <c r="L32" s="18"/>
      <c r="M32" s="18"/>
      <c r="N32" s="18"/>
      <c r="O32" s="18"/>
      <c r="P32" s="18"/>
      <c r="Q32" s="18">
        <v>778</v>
      </c>
      <c r="R32" s="4"/>
    </row>
    <row r="33" spans="2:19" x14ac:dyDescent="0.25">
      <c r="B33" s="19" t="s">
        <v>46</v>
      </c>
      <c r="C33" s="20"/>
      <c r="D33" s="20">
        <v>4</v>
      </c>
      <c r="E33" s="20">
        <v>17</v>
      </c>
      <c r="F33" s="20">
        <v>27</v>
      </c>
      <c r="G33" s="20">
        <v>27</v>
      </c>
      <c r="H33" s="20">
        <v>27</v>
      </c>
      <c r="I33" s="20">
        <v>27</v>
      </c>
      <c r="J33" s="20"/>
      <c r="K33" s="20"/>
      <c r="L33" s="20"/>
      <c r="M33" s="20"/>
      <c r="N33" s="20"/>
      <c r="O33" s="20"/>
      <c r="P33" s="20"/>
      <c r="Q33" s="20">
        <v>129</v>
      </c>
    </row>
    <row r="34" spans="2:19" x14ac:dyDescent="0.25">
      <c r="B34" s="19" t="s">
        <v>47</v>
      </c>
      <c r="C34" s="20"/>
      <c r="D34" s="20">
        <v>3</v>
      </c>
      <c r="E34" s="20">
        <v>9</v>
      </c>
      <c r="F34" s="20">
        <v>19</v>
      </c>
      <c r="G34" s="20">
        <v>17</v>
      </c>
      <c r="H34" s="20">
        <v>16</v>
      </c>
      <c r="I34" s="20"/>
      <c r="J34" s="20"/>
      <c r="K34" s="20"/>
      <c r="L34" s="20"/>
      <c r="M34" s="20"/>
      <c r="N34" s="20"/>
      <c r="O34" s="20"/>
      <c r="P34" s="20"/>
      <c r="Q34" s="20">
        <v>64</v>
      </c>
    </row>
    <row r="35" spans="2:19" x14ac:dyDescent="0.25">
      <c r="B35" s="19" t="s">
        <v>48</v>
      </c>
      <c r="C35" s="20">
        <v>31</v>
      </c>
      <c r="D35" s="20">
        <v>66</v>
      </c>
      <c r="E35" s="20">
        <v>73</v>
      </c>
      <c r="F35" s="20">
        <v>93</v>
      </c>
      <c r="G35" s="20">
        <v>89</v>
      </c>
      <c r="H35" s="20">
        <v>96</v>
      </c>
      <c r="I35" s="20">
        <v>137</v>
      </c>
      <c r="J35" s="20"/>
      <c r="K35" s="20"/>
      <c r="L35" s="20"/>
      <c r="M35" s="20"/>
      <c r="N35" s="20"/>
      <c r="O35" s="20"/>
      <c r="P35" s="20"/>
      <c r="Q35" s="20">
        <v>585</v>
      </c>
      <c r="S35" s="4"/>
    </row>
    <row r="36" spans="2:19" x14ac:dyDescent="0.25">
      <c r="B36" s="17" t="s">
        <v>49</v>
      </c>
      <c r="C36" s="18"/>
      <c r="D36" s="18">
        <v>19</v>
      </c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>
        <v>19</v>
      </c>
      <c r="R36" s="4"/>
    </row>
    <row r="37" spans="2:19" x14ac:dyDescent="0.25">
      <c r="B37" s="19" t="s">
        <v>50</v>
      </c>
      <c r="C37" s="20"/>
      <c r="D37" s="20">
        <v>19</v>
      </c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>
        <v>19</v>
      </c>
      <c r="S37" s="4"/>
    </row>
    <row r="38" spans="2:19" x14ac:dyDescent="0.25">
      <c r="B38" s="17" t="s">
        <v>51</v>
      </c>
      <c r="C38" s="18"/>
      <c r="D38" s="18"/>
      <c r="E38" s="18">
        <v>39</v>
      </c>
      <c r="F38" s="18">
        <v>48</v>
      </c>
      <c r="G38" s="18">
        <v>45</v>
      </c>
      <c r="H38" s="18"/>
      <c r="I38" s="18"/>
      <c r="J38" s="18"/>
      <c r="K38" s="18"/>
      <c r="L38" s="18"/>
      <c r="M38" s="18"/>
      <c r="N38" s="18"/>
      <c r="O38" s="18"/>
      <c r="P38" s="18"/>
      <c r="Q38" s="18">
        <v>132</v>
      </c>
      <c r="R38" s="4"/>
    </row>
    <row r="39" spans="2:19" x14ac:dyDescent="0.25">
      <c r="B39" s="19" t="s">
        <v>52</v>
      </c>
      <c r="C39" s="20"/>
      <c r="D39" s="20"/>
      <c r="E39" s="20">
        <v>18</v>
      </c>
      <c r="F39" s="20">
        <v>22</v>
      </c>
      <c r="G39" s="20">
        <v>21</v>
      </c>
      <c r="H39" s="20"/>
      <c r="I39" s="20"/>
      <c r="J39" s="20"/>
      <c r="K39" s="20"/>
      <c r="L39" s="20"/>
      <c r="M39" s="20"/>
      <c r="N39" s="20"/>
      <c r="O39" s="20"/>
      <c r="P39" s="20"/>
      <c r="Q39" s="20">
        <v>61</v>
      </c>
    </row>
    <row r="40" spans="2:19" x14ac:dyDescent="0.25">
      <c r="B40" s="19" t="s">
        <v>53</v>
      </c>
      <c r="C40" s="20"/>
      <c r="D40" s="20"/>
      <c r="E40" s="20">
        <v>21</v>
      </c>
      <c r="F40" s="20">
        <v>26</v>
      </c>
      <c r="G40" s="20">
        <v>24</v>
      </c>
      <c r="H40" s="20"/>
      <c r="I40" s="20"/>
      <c r="J40" s="20"/>
      <c r="K40" s="20"/>
      <c r="L40" s="20"/>
      <c r="M40" s="20"/>
      <c r="N40" s="20"/>
      <c r="O40" s="20"/>
      <c r="P40" s="20"/>
      <c r="Q40" s="20">
        <v>71</v>
      </c>
      <c r="S40" s="4"/>
    </row>
    <row r="41" spans="2:19" x14ac:dyDescent="0.25">
      <c r="B41" s="17" t="s">
        <v>54</v>
      </c>
      <c r="C41" s="18"/>
      <c r="D41" s="18">
        <v>78</v>
      </c>
      <c r="E41" s="18">
        <v>98</v>
      </c>
      <c r="F41" s="18">
        <v>92</v>
      </c>
      <c r="G41" s="18">
        <v>104</v>
      </c>
      <c r="H41" s="18">
        <v>103</v>
      </c>
      <c r="I41" s="18">
        <v>105</v>
      </c>
      <c r="J41" s="18"/>
      <c r="K41" s="18"/>
      <c r="L41" s="18"/>
      <c r="M41" s="18"/>
      <c r="N41" s="18"/>
      <c r="O41" s="18"/>
      <c r="P41" s="18"/>
      <c r="Q41" s="18">
        <v>580</v>
      </c>
      <c r="R41" s="4"/>
    </row>
    <row r="42" spans="2:19" x14ac:dyDescent="0.25">
      <c r="B42" s="19" t="s">
        <v>55</v>
      </c>
      <c r="C42" s="20"/>
      <c r="D42" s="20">
        <v>78</v>
      </c>
      <c r="E42" s="20">
        <v>68</v>
      </c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>
        <v>146</v>
      </c>
    </row>
    <row r="43" spans="2:19" x14ac:dyDescent="0.25">
      <c r="B43" s="19" t="s">
        <v>56</v>
      </c>
      <c r="C43" s="20"/>
      <c r="D43" s="20"/>
      <c r="E43" s="20">
        <v>30</v>
      </c>
      <c r="F43" s="20">
        <v>92</v>
      </c>
      <c r="G43" s="20">
        <v>104</v>
      </c>
      <c r="H43" s="20">
        <v>103</v>
      </c>
      <c r="I43" s="20">
        <v>105</v>
      </c>
      <c r="J43" s="20"/>
      <c r="K43" s="20"/>
      <c r="L43" s="20"/>
      <c r="M43" s="20"/>
      <c r="N43" s="20"/>
      <c r="O43" s="20"/>
      <c r="P43" s="20"/>
      <c r="Q43" s="20">
        <v>434</v>
      </c>
      <c r="S43" s="4"/>
    </row>
    <row r="44" spans="2:19" x14ac:dyDescent="0.25">
      <c r="B44" s="17" t="s">
        <v>57</v>
      </c>
      <c r="C44" s="18"/>
      <c r="D44" s="18"/>
      <c r="E44" s="18">
        <v>31</v>
      </c>
      <c r="F44" s="18">
        <v>22</v>
      </c>
      <c r="G44" s="18">
        <v>25</v>
      </c>
      <c r="H44" s="18">
        <v>23</v>
      </c>
      <c r="I44" s="18">
        <v>23</v>
      </c>
      <c r="J44" s="18"/>
      <c r="K44" s="18"/>
      <c r="L44" s="18"/>
      <c r="M44" s="18"/>
      <c r="N44" s="18"/>
      <c r="O44" s="18"/>
      <c r="P44" s="18"/>
      <c r="Q44" s="18">
        <v>124</v>
      </c>
      <c r="R44" s="4"/>
    </row>
    <row r="45" spans="2:19" x14ac:dyDescent="0.25">
      <c r="B45" s="19" t="s">
        <v>58</v>
      </c>
      <c r="C45" s="20"/>
      <c r="D45" s="20"/>
      <c r="E45" s="20">
        <v>31</v>
      </c>
      <c r="F45" s="20">
        <v>22</v>
      </c>
      <c r="G45" s="20">
        <v>25</v>
      </c>
      <c r="H45" s="20">
        <v>23</v>
      </c>
      <c r="I45" s="20">
        <v>23</v>
      </c>
      <c r="J45" s="20"/>
      <c r="K45" s="20"/>
      <c r="L45" s="20"/>
      <c r="M45" s="20"/>
      <c r="N45" s="20"/>
      <c r="O45" s="20"/>
      <c r="P45" s="20"/>
      <c r="Q45" s="20">
        <v>124</v>
      </c>
    </row>
    <row r="46" spans="2:19" x14ac:dyDescent="0.25">
      <c r="B46" s="18" t="s">
        <v>37</v>
      </c>
      <c r="C46" s="18"/>
      <c r="D46" s="18">
        <v>6</v>
      </c>
      <c r="E46" s="18">
        <v>27</v>
      </c>
      <c r="F46" s="18">
        <v>26</v>
      </c>
      <c r="G46" s="18">
        <v>58</v>
      </c>
      <c r="H46" s="18">
        <v>52</v>
      </c>
      <c r="I46" s="18">
        <v>52</v>
      </c>
      <c r="J46" s="20"/>
      <c r="K46" s="20"/>
      <c r="L46" s="20"/>
      <c r="M46" s="20"/>
      <c r="N46" s="20"/>
      <c r="O46" s="20"/>
      <c r="P46" s="20"/>
      <c r="Q46" s="18">
        <v>221</v>
      </c>
    </row>
    <row r="47" spans="2:19" x14ac:dyDescent="0.25">
      <c r="B47" s="20" t="s">
        <v>97</v>
      </c>
      <c r="C47" s="20"/>
      <c r="D47" s="20">
        <v>6</v>
      </c>
      <c r="E47" s="20">
        <v>27</v>
      </c>
      <c r="F47" s="20">
        <v>26</v>
      </c>
      <c r="G47" s="20">
        <v>58</v>
      </c>
      <c r="H47" s="20">
        <v>52</v>
      </c>
      <c r="I47" s="20">
        <v>52</v>
      </c>
      <c r="J47" s="20"/>
      <c r="K47" s="20"/>
      <c r="L47" s="20"/>
      <c r="M47" s="20"/>
      <c r="N47" s="20"/>
      <c r="O47" s="20"/>
      <c r="P47" s="20"/>
      <c r="Q47" s="20">
        <v>221</v>
      </c>
    </row>
    <row r="48" spans="2:19" x14ac:dyDescent="0.25">
      <c r="B48" s="24" t="s">
        <v>11</v>
      </c>
      <c r="C48" s="26">
        <f>+C4+C6+C8+C13+C16+C18+C22+C25+C27+C29+C32+C36+C38+C41+C44+C46</f>
        <v>60</v>
      </c>
      <c r="D48" s="26">
        <f t="shared" ref="D48:P48" si="0">+D4+D6+D8+D13+D16+D18+D22+D25+D27+D29+D32+D36+D38+D41+D44+D46</f>
        <v>430</v>
      </c>
      <c r="E48" s="26">
        <f t="shared" si="0"/>
        <v>636</v>
      </c>
      <c r="F48" s="26">
        <f t="shared" si="0"/>
        <v>743</v>
      </c>
      <c r="G48" s="26">
        <f t="shared" si="0"/>
        <v>792</v>
      </c>
      <c r="H48" s="26">
        <f t="shared" si="0"/>
        <v>784</v>
      </c>
      <c r="I48" s="26">
        <f t="shared" si="0"/>
        <v>870</v>
      </c>
      <c r="J48" s="26">
        <f t="shared" si="0"/>
        <v>9</v>
      </c>
      <c r="K48" s="26">
        <f t="shared" si="0"/>
        <v>398</v>
      </c>
      <c r="L48" s="26">
        <f t="shared" si="0"/>
        <v>290</v>
      </c>
      <c r="M48" s="26">
        <f t="shared" si="0"/>
        <v>251</v>
      </c>
      <c r="N48" s="26">
        <f t="shared" si="0"/>
        <v>178</v>
      </c>
      <c r="O48" s="26">
        <f t="shared" si="0"/>
        <v>142</v>
      </c>
      <c r="P48" s="26">
        <f t="shared" si="0"/>
        <v>133</v>
      </c>
      <c r="Q48" s="26">
        <f t="shared" ref="Q48" si="1">+Q4+Q6+Q8+Q13+Q16+Q18+Q22+Q25+Q27+Q29+Q32+Q36+Q38+Q41+Q44+Q46</f>
        <v>5716</v>
      </c>
      <c r="R48" s="4"/>
    </row>
  </sheetData>
  <mergeCells count="2">
    <mergeCell ref="B1:Q1"/>
    <mergeCell ref="B2:Q2"/>
  </mergeCells>
  <pageMargins left="0.25" right="0.25" top="0.75" bottom="0.75" header="0.3" footer="0.3"/>
  <pageSetup paperSize="9" scale="75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2E6F6"/>
  </sheetPr>
  <dimension ref="B1:I9"/>
  <sheetViews>
    <sheetView zoomScaleNormal="100" workbookViewId="0">
      <selection activeCell="A8" sqref="A8:XFD8"/>
    </sheetView>
  </sheetViews>
  <sheetFormatPr baseColWidth="10" defaultRowHeight="15" x14ac:dyDescent="0.25"/>
  <cols>
    <col min="1" max="1" width="9" customWidth="1"/>
    <col min="2" max="2" width="48.5703125" customWidth="1"/>
    <col min="3" max="8" width="5.85546875" customWidth="1"/>
  </cols>
  <sheetData>
    <row r="1" spans="2:9" ht="29.25" customHeight="1" x14ac:dyDescent="0.25">
      <c r="B1" s="2"/>
    </row>
    <row r="2" spans="2:9" x14ac:dyDescent="0.25">
      <c r="B2" s="36" t="s">
        <v>10</v>
      </c>
      <c r="C2" s="36"/>
      <c r="D2" s="36"/>
      <c r="E2" s="36"/>
      <c r="F2" s="36"/>
      <c r="G2" s="36"/>
      <c r="H2" s="36"/>
      <c r="I2" s="36"/>
    </row>
    <row r="3" spans="2:9" x14ac:dyDescent="0.25">
      <c r="B3" s="13" t="s">
        <v>4</v>
      </c>
      <c r="C3" s="13">
        <v>0</v>
      </c>
      <c r="D3" s="13">
        <v>1</v>
      </c>
      <c r="E3" s="13">
        <v>2</v>
      </c>
      <c r="F3" s="13">
        <v>3</v>
      </c>
      <c r="G3" s="13">
        <v>4</v>
      </c>
      <c r="H3" s="13">
        <v>5</v>
      </c>
      <c r="I3" s="13" t="s">
        <v>0</v>
      </c>
    </row>
    <row r="4" spans="2:9" x14ac:dyDescent="0.25">
      <c r="B4" s="17" t="s">
        <v>82</v>
      </c>
      <c r="C4" s="20"/>
      <c r="D4" s="18">
        <v>3</v>
      </c>
      <c r="E4" s="18">
        <v>5</v>
      </c>
      <c r="F4" s="18">
        <v>2</v>
      </c>
      <c r="G4" s="18">
        <v>5</v>
      </c>
      <c r="H4" s="18">
        <v>2</v>
      </c>
      <c r="I4" s="18">
        <v>17</v>
      </c>
    </row>
    <row r="5" spans="2:9" x14ac:dyDescent="0.25">
      <c r="B5" s="19" t="s">
        <v>91</v>
      </c>
      <c r="C5" s="20"/>
      <c r="D5" s="20">
        <v>2</v>
      </c>
      <c r="E5" s="20">
        <v>2</v>
      </c>
      <c r="F5" s="20">
        <v>1</v>
      </c>
      <c r="G5" s="20">
        <v>2</v>
      </c>
      <c r="H5" s="20"/>
      <c r="I5" s="20">
        <v>7</v>
      </c>
    </row>
    <row r="6" spans="2:9" x14ac:dyDescent="0.25">
      <c r="B6" s="19" t="s">
        <v>43</v>
      </c>
      <c r="C6" s="20"/>
      <c r="D6" s="20">
        <v>1</v>
      </c>
      <c r="E6" s="20">
        <v>3</v>
      </c>
      <c r="F6" s="20">
        <v>1</v>
      </c>
      <c r="G6" s="20">
        <v>3</v>
      </c>
      <c r="H6" s="20">
        <v>2</v>
      </c>
      <c r="I6" s="20">
        <v>10</v>
      </c>
    </row>
    <row r="7" spans="2:9" x14ac:dyDescent="0.25">
      <c r="B7" s="24" t="s">
        <v>11</v>
      </c>
      <c r="C7" s="25"/>
      <c r="D7" s="26">
        <v>3</v>
      </c>
      <c r="E7" s="26">
        <v>5</v>
      </c>
      <c r="F7" s="26">
        <v>2</v>
      </c>
      <c r="G7" s="26">
        <v>5</v>
      </c>
      <c r="H7" s="26">
        <v>2</v>
      </c>
      <c r="I7" s="26">
        <v>17</v>
      </c>
    </row>
    <row r="8" spans="2:9" x14ac:dyDescent="0.25">
      <c r="B8" s="3"/>
    </row>
    <row r="9" spans="2:9" x14ac:dyDescent="0.25">
      <c r="B9" s="5"/>
      <c r="C9" s="4"/>
      <c r="D9" s="4"/>
      <c r="E9" s="4"/>
      <c r="F9" s="4"/>
      <c r="G9" s="4"/>
      <c r="H9" s="4"/>
      <c r="I9" s="4"/>
    </row>
  </sheetData>
  <mergeCells count="1">
    <mergeCell ref="B2:I2"/>
  </mergeCells>
  <pageMargins left="0.7" right="0.7" top="0.75" bottom="0.75" header="0.3" footer="0.3"/>
  <pageSetup paperSize="9" scale="85" orientation="landscape" horizontalDpi="4294967292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66CC"/>
  </sheetPr>
  <dimension ref="A1:T9"/>
  <sheetViews>
    <sheetView zoomScaleNormal="100" workbookViewId="0">
      <selection activeCell="M19" sqref="M19"/>
    </sheetView>
  </sheetViews>
  <sheetFormatPr baseColWidth="10" defaultRowHeight="15" x14ac:dyDescent="0.25"/>
  <cols>
    <col min="1" max="1" width="46.28515625" customWidth="1"/>
    <col min="2" max="11" width="6.7109375" customWidth="1"/>
  </cols>
  <sheetData>
    <row r="1" spans="1:20" ht="29.25" customHeight="1" x14ac:dyDescent="0.25">
      <c r="A1" s="2"/>
      <c r="B1" s="2"/>
      <c r="C1" s="2"/>
      <c r="D1" s="2"/>
      <c r="E1" s="2"/>
      <c r="F1" s="2"/>
      <c r="G1" s="2"/>
    </row>
    <row r="2" spans="1:20" x14ac:dyDescent="0.25">
      <c r="A2" s="36" t="s">
        <v>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20" x14ac:dyDescent="0.25">
      <c r="A3" s="13" t="s">
        <v>4</v>
      </c>
      <c r="B3" s="13">
        <v>0</v>
      </c>
      <c r="C3" s="13">
        <v>1</v>
      </c>
      <c r="D3" s="13">
        <v>2</v>
      </c>
      <c r="E3" s="13">
        <v>3</v>
      </c>
      <c r="F3" s="13">
        <v>4</v>
      </c>
      <c r="G3" s="13">
        <v>5</v>
      </c>
      <c r="H3" s="13">
        <v>6</v>
      </c>
      <c r="I3" s="13">
        <v>7</v>
      </c>
      <c r="J3" s="13">
        <v>8</v>
      </c>
      <c r="K3" s="13">
        <v>9</v>
      </c>
      <c r="L3" s="13" t="s">
        <v>0</v>
      </c>
    </row>
    <row r="4" spans="1:20" x14ac:dyDescent="0.25">
      <c r="A4" s="17" t="s">
        <v>81</v>
      </c>
      <c r="B4" s="18">
        <v>1</v>
      </c>
      <c r="C4" s="18">
        <v>5</v>
      </c>
      <c r="D4" s="18">
        <v>3</v>
      </c>
      <c r="E4" s="18">
        <v>5</v>
      </c>
      <c r="F4" s="18">
        <v>4</v>
      </c>
      <c r="G4" s="18">
        <v>2</v>
      </c>
      <c r="H4" s="18"/>
      <c r="I4" s="18"/>
      <c r="J4" s="18"/>
      <c r="K4" s="18"/>
      <c r="L4" s="18">
        <v>20</v>
      </c>
    </row>
    <row r="5" spans="1:20" x14ac:dyDescent="0.25">
      <c r="A5" s="19" t="s">
        <v>92</v>
      </c>
      <c r="B5" s="20">
        <v>1</v>
      </c>
      <c r="C5" s="20">
        <v>5</v>
      </c>
      <c r="D5" s="20">
        <v>3</v>
      </c>
      <c r="E5" s="20">
        <v>5</v>
      </c>
      <c r="F5" s="20">
        <v>4</v>
      </c>
      <c r="G5" s="20">
        <v>2</v>
      </c>
      <c r="H5" s="20"/>
      <c r="I5" s="20"/>
      <c r="J5" s="20"/>
      <c r="K5" s="20"/>
      <c r="L5" s="20">
        <v>20</v>
      </c>
    </row>
    <row r="6" spans="1:20" x14ac:dyDescent="0.25">
      <c r="A6" s="17" t="s">
        <v>75</v>
      </c>
      <c r="B6" s="18">
        <f>+B7+B8</f>
        <v>0</v>
      </c>
      <c r="C6" s="18">
        <f>+C7+C8</f>
        <v>2</v>
      </c>
      <c r="D6" s="18">
        <f t="shared" ref="D6:K6" si="0">+D7+D8</f>
        <v>5</v>
      </c>
      <c r="E6" s="18">
        <f t="shared" si="0"/>
        <v>3</v>
      </c>
      <c r="F6" s="18">
        <f t="shared" si="0"/>
        <v>5</v>
      </c>
      <c r="G6" s="18">
        <f t="shared" si="0"/>
        <v>3</v>
      </c>
      <c r="H6" s="18">
        <f t="shared" si="0"/>
        <v>6</v>
      </c>
      <c r="I6" s="18">
        <f t="shared" si="0"/>
        <v>6</v>
      </c>
      <c r="J6" s="18">
        <f t="shared" si="0"/>
        <v>4</v>
      </c>
      <c r="K6" s="18">
        <f t="shared" si="0"/>
        <v>1</v>
      </c>
      <c r="L6" s="18">
        <f t="shared" ref="L6" si="1">+L7+L8</f>
        <v>35</v>
      </c>
    </row>
    <row r="7" spans="1:20" x14ac:dyDescent="0.25">
      <c r="A7" s="19" t="s">
        <v>93</v>
      </c>
      <c r="B7" s="20"/>
      <c r="C7" s="20"/>
      <c r="D7" s="20">
        <v>3</v>
      </c>
      <c r="E7" s="20">
        <v>2</v>
      </c>
      <c r="F7" s="20">
        <v>1</v>
      </c>
      <c r="G7" s="20">
        <v>3</v>
      </c>
      <c r="H7" s="20"/>
      <c r="I7" s="20">
        <v>1</v>
      </c>
      <c r="J7" s="20">
        <v>2</v>
      </c>
      <c r="K7" s="20">
        <v>1</v>
      </c>
      <c r="L7" s="20">
        <v>13</v>
      </c>
    </row>
    <row r="8" spans="1:20" x14ac:dyDescent="0.25">
      <c r="A8" s="19" t="s">
        <v>94</v>
      </c>
      <c r="B8" s="20"/>
      <c r="C8" s="20">
        <v>2</v>
      </c>
      <c r="D8" s="20">
        <v>2</v>
      </c>
      <c r="E8" s="20">
        <v>1</v>
      </c>
      <c r="F8" s="20">
        <v>4</v>
      </c>
      <c r="G8" s="20"/>
      <c r="H8" s="20">
        <v>6</v>
      </c>
      <c r="I8" s="20">
        <v>5</v>
      </c>
      <c r="J8" s="20">
        <v>2</v>
      </c>
      <c r="K8" s="20"/>
      <c r="L8" s="20">
        <v>22</v>
      </c>
      <c r="O8" s="4"/>
      <c r="P8" s="4"/>
      <c r="Q8" s="4"/>
      <c r="R8" s="4"/>
      <c r="S8" s="4"/>
      <c r="T8" s="4"/>
    </row>
    <row r="9" spans="1:20" x14ac:dyDescent="0.25">
      <c r="A9" s="24" t="s">
        <v>11</v>
      </c>
      <c r="B9" s="26">
        <f>+B4+B6</f>
        <v>1</v>
      </c>
      <c r="C9" s="26">
        <f t="shared" ref="C9:L9" si="2">+C4+C6</f>
        <v>7</v>
      </c>
      <c r="D9" s="26">
        <f t="shared" si="2"/>
        <v>8</v>
      </c>
      <c r="E9" s="26">
        <f t="shared" si="2"/>
        <v>8</v>
      </c>
      <c r="F9" s="26">
        <f t="shared" si="2"/>
        <v>9</v>
      </c>
      <c r="G9" s="26">
        <f t="shared" si="2"/>
        <v>5</v>
      </c>
      <c r="H9" s="26">
        <f t="shared" si="2"/>
        <v>6</v>
      </c>
      <c r="I9" s="26">
        <f t="shared" si="2"/>
        <v>6</v>
      </c>
      <c r="J9" s="26">
        <f t="shared" si="2"/>
        <v>4</v>
      </c>
      <c r="K9" s="26">
        <f t="shared" si="2"/>
        <v>1</v>
      </c>
      <c r="L9" s="26">
        <f t="shared" si="2"/>
        <v>55</v>
      </c>
    </row>
  </sheetData>
  <mergeCells count="1">
    <mergeCell ref="A2:L2"/>
  </mergeCells>
  <pageMargins left="0.7" right="0.7" top="0.75" bottom="0.75" header="0.3" footer="0.3"/>
  <pageSetup paperSize="9" scale="8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A568D2"/>
  </sheetPr>
  <dimension ref="B1:S40"/>
  <sheetViews>
    <sheetView topLeftCell="A12" zoomScaleNormal="100" workbookViewId="0">
      <selection activeCell="O34" sqref="O34"/>
    </sheetView>
  </sheetViews>
  <sheetFormatPr baseColWidth="10" defaultRowHeight="15" x14ac:dyDescent="0.25"/>
  <cols>
    <col min="1" max="1" width="9" customWidth="1"/>
    <col min="2" max="2" width="67.28515625" customWidth="1"/>
    <col min="3" max="3" width="5" customWidth="1"/>
    <col min="4" max="10" width="5.85546875" customWidth="1"/>
    <col min="11" max="11" width="13" customWidth="1"/>
  </cols>
  <sheetData>
    <row r="1" spans="2:19" ht="29.25" customHeight="1" x14ac:dyDescent="0.25">
      <c r="B1" s="2"/>
      <c r="C1" s="2"/>
    </row>
    <row r="2" spans="2:19" x14ac:dyDescent="0.25">
      <c r="B2" s="36" t="s">
        <v>8</v>
      </c>
      <c r="C2" s="36"/>
      <c r="D2" s="36"/>
      <c r="E2" s="36"/>
      <c r="F2" s="36"/>
      <c r="G2" s="36"/>
      <c r="H2" s="36"/>
      <c r="I2" s="36"/>
      <c r="J2" s="36"/>
      <c r="K2" s="36"/>
    </row>
    <row r="3" spans="2:19" x14ac:dyDescent="0.25">
      <c r="B3" s="13" t="s">
        <v>4</v>
      </c>
      <c r="C3" s="13">
        <v>-1</v>
      </c>
      <c r="D3" s="13">
        <v>0</v>
      </c>
      <c r="E3" s="13">
        <v>1</v>
      </c>
      <c r="F3" s="13">
        <v>2</v>
      </c>
      <c r="G3" s="13">
        <v>3</v>
      </c>
      <c r="H3" s="13">
        <v>4</v>
      </c>
      <c r="I3" s="13">
        <v>5</v>
      </c>
      <c r="J3" s="13">
        <v>99</v>
      </c>
      <c r="K3" s="13" t="s">
        <v>0</v>
      </c>
    </row>
    <row r="4" spans="2:19" x14ac:dyDescent="0.25">
      <c r="B4" s="17" t="s">
        <v>18</v>
      </c>
      <c r="C4" s="18"/>
      <c r="D4" s="18">
        <v>9</v>
      </c>
      <c r="E4" s="18">
        <v>113</v>
      </c>
      <c r="F4" s="18">
        <v>100</v>
      </c>
      <c r="G4" s="18">
        <v>103</v>
      </c>
      <c r="H4" s="18">
        <v>105</v>
      </c>
      <c r="I4" s="18">
        <v>92</v>
      </c>
      <c r="J4" s="18">
        <v>7</v>
      </c>
      <c r="K4" s="18">
        <v>529</v>
      </c>
      <c r="L4" s="4"/>
    </row>
    <row r="5" spans="2:19" x14ac:dyDescent="0.25">
      <c r="B5" s="19" t="s">
        <v>19</v>
      </c>
      <c r="C5" s="20"/>
      <c r="D5" s="20">
        <v>9</v>
      </c>
      <c r="E5" s="20">
        <v>113</v>
      </c>
      <c r="F5" s="20">
        <v>100</v>
      </c>
      <c r="G5" s="20">
        <v>103</v>
      </c>
      <c r="H5" s="20">
        <v>105</v>
      </c>
      <c r="I5" s="20">
        <v>92</v>
      </c>
      <c r="J5" s="20">
        <v>7</v>
      </c>
      <c r="K5" s="20">
        <v>529</v>
      </c>
    </row>
    <row r="6" spans="2:19" x14ac:dyDescent="0.25">
      <c r="B6" s="17" t="s">
        <v>20</v>
      </c>
      <c r="C6" s="18"/>
      <c r="D6" s="18">
        <v>44</v>
      </c>
      <c r="E6" s="18">
        <v>97</v>
      </c>
      <c r="F6" s="18">
        <v>95</v>
      </c>
      <c r="G6" s="18">
        <v>107</v>
      </c>
      <c r="H6" s="18">
        <v>77</v>
      </c>
      <c r="I6" s="18">
        <v>89</v>
      </c>
      <c r="J6" s="18"/>
      <c r="K6" s="18">
        <v>509</v>
      </c>
    </row>
    <row r="7" spans="2:19" x14ac:dyDescent="0.25">
      <c r="B7" s="19" t="s">
        <v>21</v>
      </c>
      <c r="C7" s="20"/>
      <c r="D7" s="20">
        <v>44</v>
      </c>
      <c r="E7" s="20">
        <v>97</v>
      </c>
      <c r="F7" s="20">
        <v>95</v>
      </c>
      <c r="G7" s="20">
        <v>107</v>
      </c>
      <c r="H7" s="20">
        <v>77</v>
      </c>
      <c r="I7" s="20">
        <v>89</v>
      </c>
      <c r="J7" s="20"/>
      <c r="K7" s="20">
        <v>509</v>
      </c>
    </row>
    <row r="8" spans="2:19" x14ac:dyDescent="0.25">
      <c r="B8" s="17" t="s">
        <v>22</v>
      </c>
      <c r="C8" s="18">
        <v>2</v>
      </c>
      <c r="D8" s="18">
        <v>24</v>
      </c>
      <c r="E8" s="18">
        <v>70</v>
      </c>
      <c r="F8" s="18">
        <v>72</v>
      </c>
      <c r="G8" s="18">
        <v>106</v>
      </c>
      <c r="H8" s="18">
        <v>99</v>
      </c>
      <c r="I8" s="18">
        <v>96</v>
      </c>
      <c r="J8" s="18"/>
      <c r="K8" s="18">
        <v>469</v>
      </c>
      <c r="L8" s="4"/>
    </row>
    <row r="9" spans="2:19" x14ac:dyDescent="0.25">
      <c r="B9" s="19" t="s">
        <v>60</v>
      </c>
      <c r="C9" s="20"/>
      <c r="D9" s="20"/>
      <c r="E9" s="20">
        <v>12</v>
      </c>
      <c r="F9" s="20">
        <v>32</v>
      </c>
      <c r="G9" s="20">
        <v>46</v>
      </c>
      <c r="H9" s="20">
        <v>41</v>
      </c>
      <c r="I9" s="20">
        <v>46</v>
      </c>
      <c r="J9" s="20"/>
      <c r="K9" s="20">
        <v>177</v>
      </c>
      <c r="M9" s="4"/>
      <c r="N9" s="4"/>
      <c r="O9" s="4"/>
      <c r="P9" s="4"/>
      <c r="Q9" s="4"/>
      <c r="R9" s="4"/>
      <c r="S9" s="4"/>
    </row>
    <row r="10" spans="2:19" x14ac:dyDescent="0.25">
      <c r="B10" s="19" t="s">
        <v>24</v>
      </c>
      <c r="C10" s="20">
        <v>2</v>
      </c>
      <c r="D10" s="20">
        <v>15</v>
      </c>
      <c r="E10" s="20">
        <v>45</v>
      </c>
      <c r="F10" s="20">
        <v>20</v>
      </c>
      <c r="G10" s="20">
        <v>32</v>
      </c>
      <c r="H10" s="20">
        <v>28</v>
      </c>
      <c r="I10" s="20">
        <v>25</v>
      </c>
      <c r="J10" s="20"/>
      <c r="K10" s="20">
        <v>167</v>
      </c>
    </row>
    <row r="11" spans="2:19" x14ac:dyDescent="0.25">
      <c r="B11" s="19" t="s">
        <v>25</v>
      </c>
      <c r="C11" s="20"/>
      <c r="D11" s="20">
        <v>9</v>
      </c>
      <c r="E11" s="20">
        <v>13</v>
      </c>
      <c r="F11" s="20">
        <v>20</v>
      </c>
      <c r="G11" s="20">
        <v>28</v>
      </c>
      <c r="H11" s="20">
        <v>30</v>
      </c>
      <c r="I11" s="20">
        <v>25</v>
      </c>
      <c r="J11" s="20"/>
      <c r="K11" s="20">
        <v>125</v>
      </c>
    </row>
    <row r="12" spans="2:19" x14ac:dyDescent="0.25">
      <c r="B12" s="17" t="s">
        <v>26</v>
      </c>
      <c r="C12" s="18"/>
      <c r="D12" s="18"/>
      <c r="E12" s="18">
        <v>61</v>
      </c>
      <c r="F12" s="18">
        <v>81</v>
      </c>
      <c r="G12" s="18">
        <v>73</v>
      </c>
      <c r="H12" s="18">
        <v>123</v>
      </c>
      <c r="I12" s="18">
        <v>80</v>
      </c>
      <c r="J12" s="18"/>
      <c r="K12" s="18">
        <v>418</v>
      </c>
      <c r="L12" s="4"/>
    </row>
    <row r="13" spans="2:19" x14ac:dyDescent="0.25">
      <c r="B13" s="19" t="s">
        <v>61</v>
      </c>
      <c r="C13" s="20"/>
      <c r="D13" s="20"/>
      <c r="E13" s="20"/>
      <c r="F13" s="20">
        <v>81</v>
      </c>
      <c r="G13" s="20">
        <v>73</v>
      </c>
      <c r="H13" s="20">
        <v>123</v>
      </c>
      <c r="I13" s="20">
        <v>80</v>
      </c>
      <c r="J13" s="20"/>
      <c r="K13" s="20">
        <v>357</v>
      </c>
    </row>
    <row r="14" spans="2:19" x14ac:dyDescent="0.25">
      <c r="B14" s="31" t="s">
        <v>96</v>
      </c>
      <c r="C14" s="20"/>
      <c r="D14" s="20"/>
      <c r="E14" s="20">
        <v>61</v>
      </c>
      <c r="F14" s="20"/>
      <c r="G14" s="20"/>
      <c r="H14" s="20"/>
      <c r="I14" s="20"/>
      <c r="J14" s="20"/>
      <c r="K14" s="20">
        <v>61</v>
      </c>
    </row>
    <row r="15" spans="2:19" x14ac:dyDescent="0.25">
      <c r="B15" s="17" t="s">
        <v>27</v>
      </c>
      <c r="C15" s="18"/>
      <c r="D15" s="18">
        <v>11</v>
      </c>
      <c r="E15" s="18">
        <v>31</v>
      </c>
      <c r="F15" s="18">
        <v>55</v>
      </c>
      <c r="G15" s="18">
        <v>60</v>
      </c>
      <c r="H15" s="18">
        <v>65</v>
      </c>
      <c r="I15" s="18">
        <v>39</v>
      </c>
      <c r="J15" s="18">
        <v>2</v>
      </c>
      <c r="K15" s="18">
        <v>263</v>
      </c>
    </row>
    <row r="16" spans="2:19" x14ac:dyDescent="0.25">
      <c r="B16" s="19" t="s">
        <v>62</v>
      </c>
      <c r="C16" s="20"/>
      <c r="D16" s="20">
        <v>11</v>
      </c>
      <c r="E16" s="20">
        <v>22</v>
      </c>
      <c r="F16" s="20">
        <v>42</v>
      </c>
      <c r="G16" s="20">
        <v>37</v>
      </c>
      <c r="H16" s="20">
        <v>48</v>
      </c>
      <c r="I16" s="20">
        <v>39</v>
      </c>
      <c r="J16" s="20">
        <v>2</v>
      </c>
      <c r="K16" s="20">
        <v>201</v>
      </c>
    </row>
    <row r="17" spans="2:12" x14ac:dyDescent="0.25">
      <c r="B17" s="19" t="s">
        <v>29</v>
      </c>
      <c r="C17" s="20"/>
      <c r="D17" s="20"/>
      <c r="E17" s="20">
        <v>9</v>
      </c>
      <c r="F17" s="20">
        <v>13</v>
      </c>
      <c r="G17" s="20">
        <v>23</v>
      </c>
      <c r="H17" s="20">
        <v>17</v>
      </c>
      <c r="I17" s="20"/>
      <c r="J17" s="20"/>
      <c r="K17" s="20">
        <v>62</v>
      </c>
    </row>
    <row r="18" spans="2:12" x14ac:dyDescent="0.25">
      <c r="B18" s="17" t="s">
        <v>30</v>
      </c>
      <c r="C18" s="18"/>
      <c r="D18" s="18"/>
      <c r="E18" s="18">
        <v>51</v>
      </c>
      <c r="F18" s="18">
        <v>64</v>
      </c>
      <c r="G18" s="18">
        <v>77</v>
      </c>
      <c r="H18" s="18">
        <v>76</v>
      </c>
      <c r="I18" s="18">
        <v>45</v>
      </c>
      <c r="J18" s="18"/>
      <c r="K18" s="18">
        <v>313</v>
      </c>
      <c r="L18" s="4"/>
    </row>
    <row r="19" spans="2:12" x14ac:dyDescent="0.25">
      <c r="B19" s="19" t="s">
        <v>63</v>
      </c>
      <c r="C19" s="20"/>
      <c r="D19" s="20"/>
      <c r="E19" s="20">
        <v>33</v>
      </c>
      <c r="F19" s="20">
        <v>40</v>
      </c>
      <c r="G19" s="20">
        <v>53</v>
      </c>
      <c r="H19" s="20">
        <v>53</v>
      </c>
      <c r="I19" s="20">
        <v>23</v>
      </c>
      <c r="J19" s="20"/>
      <c r="K19" s="20">
        <v>202</v>
      </c>
    </row>
    <row r="20" spans="2:12" x14ac:dyDescent="0.25">
      <c r="B20" s="19" t="s">
        <v>33</v>
      </c>
      <c r="C20" s="20"/>
      <c r="D20" s="20"/>
      <c r="E20" s="20">
        <v>18</v>
      </c>
      <c r="F20" s="20">
        <v>24</v>
      </c>
      <c r="G20" s="20">
        <v>24</v>
      </c>
      <c r="H20" s="20">
        <v>23</v>
      </c>
      <c r="I20" s="20">
        <v>22</v>
      </c>
      <c r="J20" s="20"/>
      <c r="K20" s="20">
        <v>111</v>
      </c>
    </row>
    <row r="21" spans="2:12" x14ac:dyDescent="0.25">
      <c r="B21" s="17" t="s">
        <v>34</v>
      </c>
      <c r="C21" s="18"/>
      <c r="D21" s="18"/>
      <c r="E21" s="18">
        <v>30</v>
      </c>
      <c r="F21" s="18">
        <v>22</v>
      </c>
      <c r="G21" s="18">
        <v>27</v>
      </c>
      <c r="H21" s="18"/>
      <c r="I21" s="18"/>
      <c r="J21" s="18"/>
      <c r="K21" s="18">
        <v>79</v>
      </c>
    </row>
    <row r="22" spans="2:12" x14ac:dyDescent="0.25">
      <c r="B22" s="19" t="s">
        <v>36</v>
      </c>
      <c r="C22" s="20"/>
      <c r="D22" s="20"/>
      <c r="E22" s="20">
        <v>30</v>
      </c>
      <c r="F22" s="20">
        <v>22</v>
      </c>
      <c r="G22" s="20">
        <v>27</v>
      </c>
      <c r="H22" s="20"/>
      <c r="I22" s="20"/>
      <c r="J22" s="20"/>
      <c r="K22" s="20">
        <v>79</v>
      </c>
      <c r="L22" s="4"/>
    </row>
    <row r="23" spans="2:12" x14ac:dyDescent="0.25">
      <c r="B23" s="17" t="s">
        <v>64</v>
      </c>
      <c r="C23" s="18"/>
      <c r="D23" s="18">
        <v>8</v>
      </c>
      <c r="E23" s="18">
        <v>41</v>
      </c>
      <c r="F23" s="18">
        <v>43</v>
      </c>
      <c r="G23" s="18">
        <v>38</v>
      </c>
      <c r="H23" s="18">
        <v>46</v>
      </c>
      <c r="I23" s="18">
        <v>37</v>
      </c>
      <c r="J23" s="18">
        <v>4</v>
      </c>
      <c r="K23" s="18">
        <v>217</v>
      </c>
    </row>
    <row r="24" spans="2:12" x14ac:dyDescent="0.25">
      <c r="B24" s="19" t="s">
        <v>65</v>
      </c>
      <c r="C24" s="20"/>
      <c r="D24" s="20">
        <v>8</v>
      </c>
      <c r="E24" s="20">
        <v>41</v>
      </c>
      <c r="F24" s="20">
        <v>43</v>
      </c>
      <c r="G24" s="20">
        <v>38</v>
      </c>
      <c r="H24" s="20">
        <v>46</v>
      </c>
      <c r="I24" s="20">
        <v>37</v>
      </c>
      <c r="J24" s="20">
        <v>4</v>
      </c>
      <c r="K24" s="20">
        <v>217</v>
      </c>
      <c r="L24" s="4"/>
    </row>
    <row r="25" spans="2:12" x14ac:dyDescent="0.25">
      <c r="B25" s="17" t="s">
        <v>66</v>
      </c>
      <c r="C25" s="18">
        <v>1</v>
      </c>
      <c r="D25" s="18"/>
      <c r="E25" s="18"/>
      <c r="F25" s="18">
        <v>64</v>
      </c>
      <c r="G25" s="18">
        <v>82</v>
      </c>
      <c r="H25" s="18">
        <v>78</v>
      </c>
      <c r="I25" s="18">
        <v>56</v>
      </c>
      <c r="J25" s="18">
        <v>3</v>
      </c>
      <c r="K25" s="18">
        <v>284</v>
      </c>
    </row>
    <row r="26" spans="2:12" x14ac:dyDescent="0.25">
      <c r="B26" s="19" t="s">
        <v>67</v>
      </c>
      <c r="C26" s="20">
        <v>1</v>
      </c>
      <c r="D26" s="20"/>
      <c r="E26" s="20"/>
      <c r="F26" s="20">
        <v>64</v>
      </c>
      <c r="G26" s="20">
        <v>82</v>
      </c>
      <c r="H26" s="20">
        <v>78</v>
      </c>
      <c r="I26" s="20">
        <v>56</v>
      </c>
      <c r="J26" s="20">
        <v>3</v>
      </c>
      <c r="K26" s="20">
        <v>284</v>
      </c>
      <c r="L26" s="4"/>
    </row>
    <row r="27" spans="2:12" x14ac:dyDescent="0.25">
      <c r="B27" s="17" t="s">
        <v>40</v>
      </c>
      <c r="C27" s="18"/>
      <c r="D27" s="18">
        <v>1</v>
      </c>
      <c r="E27" s="18">
        <v>15</v>
      </c>
      <c r="F27" s="18">
        <v>20</v>
      </c>
      <c r="G27" s="18">
        <v>43</v>
      </c>
      <c r="H27" s="18">
        <v>34</v>
      </c>
      <c r="I27" s="18">
        <v>11</v>
      </c>
      <c r="J27" s="18">
        <v>7</v>
      </c>
      <c r="K27" s="18">
        <v>131</v>
      </c>
    </row>
    <row r="28" spans="2:12" x14ac:dyDescent="0.25">
      <c r="B28" s="19" t="s">
        <v>41</v>
      </c>
      <c r="C28" s="20"/>
      <c r="D28" s="20">
        <v>1</v>
      </c>
      <c r="E28" s="20">
        <v>15</v>
      </c>
      <c r="F28" s="20">
        <v>20</v>
      </c>
      <c r="G28" s="20">
        <v>43</v>
      </c>
      <c r="H28" s="20">
        <v>34</v>
      </c>
      <c r="I28" s="20">
        <v>11</v>
      </c>
      <c r="J28" s="20">
        <v>7</v>
      </c>
      <c r="K28" s="20">
        <v>131</v>
      </c>
      <c r="L28" s="4"/>
    </row>
    <row r="29" spans="2:12" x14ac:dyDescent="0.25">
      <c r="B29" s="17" t="s">
        <v>42</v>
      </c>
      <c r="C29" s="18"/>
      <c r="D29" s="18"/>
      <c r="E29" s="18">
        <v>24</v>
      </c>
      <c r="F29" s="18">
        <v>21</v>
      </c>
      <c r="G29" s="18">
        <v>15</v>
      </c>
      <c r="H29" s="18"/>
      <c r="I29" s="18"/>
      <c r="J29" s="18"/>
      <c r="K29" s="18">
        <v>60</v>
      </c>
    </row>
    <row r="30" spans="2:12" x14ac:dyDescent="0.25">
      <c r="B30" s="19" t="s">
        <v>44</v>
      </c>
      <c r="C30" s="20"/>
      <c r="D30" s="20"/>
      <c r="E30" s="20">
        <v>24</v>
      </c>
      <c r="F30" s="20">
        <v>21</v>
      </c>
      <c r="G30" s="20">
        <v>15</v>
      </c>
      <c r="H30" s="20"/>
      <c r="I30" s="20"/>
      <c r="J30" s="20"/>
      <c r="K30" s="20">
        <v>60</v>
      </c>
      <c r="L30" s="4"/>
    </row>
    <row r="31" spans="2:12" x14ac:dyDescent="0.25">
      <c r="B31" s="17" t="s">
        <v>49</v>
      </c>
      <c r="C31" s="18"/>
      <c r="D31" s="18">
        <v>17</v>
      </c>
      <c r="E31" s="18">
        <v>90</v>
      </c>
      <c r="F31" s="18">
        <v>103</v>
      </c>
      <c r="G31" s="18">
        <v>83</v>
      </c>
      <c r="H31" s="18">
        <v>96</v>
      </c>
      <c r="I31" s="18">
        <v>95</v>
      </c>
      <c r="J31" s="18"/>
      <c r="K31" s="18">
        <v>484</v>
      </c>
    </row>
    <row r="32" spans="2:12" x14ac:dyDescent="0.25">
      <c r="B32" s="19" t="s">
        <v>50</v>
      </c>
      <c r="C32" s="20"/>
      <c r="D32" s="20">
        <v>17</v>
      </c>
      <c r="E32" s="20">
        <v>90</v>
      </c>
      <c r="F32" s="20">
        <v>103</v>
      </c>
      <c r="G32" s="20">
        <v>83</v>
      </c>
      <c r="H32" s="20">
        <v>96</v>
      </c>
      <c r="I32" s="20">
        <v>95</v>
      </c>
      <c r="J32" s="20"/>
      <c r="K32" s="20">
        <v>484</v>
      </c>
      <c r="L32" s="4"/>
    </row>
    <row r="33" spans="2:12" x14ac:dyDescent="0.25">
      <c r="B33" s="17" t="s">
        <v>54</v>
      </c>
      <c r="C33" s="18"/>
      <c r="D33" s="18">
        <v>2</v>
      </c>
      <c r="E33" s="18">
        <v>32</v>
      </c>
      <c r="F33" s="18">
        <v>32</v>
      </c>
      <c r="G33" s="18">
        <v>60</v>
      </c>
      <c r="H33" s="18">
        <v>35</v>
      </c>
      <c r="I33" s="18">
        <v>60</v>
      </c>
      <c r="J33" s="18"/>
      <c r="K33" s="18">
        <v>221</v>
      </c>
    </row>
    <row r="34" spans="2:12" x14ac:dyDescent="0.25">
      <c r="B34" s="19" t="s">
        <v>56</v>
      </c>
      <c r="C34" s="20"/>
      <c r="D34" s="20">
        <v>2</v>
      </c>
      <c r="E34" s="20">
        <v>32</v>
      </c>
      <c r="F34" s="20">
        <v>32</v>
      </c>
      <c r="G34" s="20">
        <v>60</v>
      </c>
      <c r="H34" s="20">
        <v>35</v>
      </c>
      <c r="I34" s="20">
        <v>60</v>
      </c>
      <c r="J34" s="20"/>
      <c r="K34" s="20">
        <v>221</v>
      </c>
      <c r="L34" s="4"/>
    </row>
    <row r="35" spans="2:12" x14ac:dyDescent="0.25">
      <c r="B35" s="17" t="s">
        <v>57</v>
      </c>
      <c r="C35" s="18"/>
      <c r="D35" s="18"/>
      <c r="E35" s="18">
        <v>47</v>
      </c>
      <c r="F35" s="18">
        <v>29</v>
      </c>
      <c r="G35" s="18">
        <v>56</v>
      </c>
      <c r="H35" s="18">
        <v>47</v>
      </c>
      <c r="I35" s="18">
        <v>41</v>
      </c>
      <c r="J35" s="18"/>
      <c r="K35" s="18">
        <v>220</v>
      </c>
    </row>
    <row r="36" spans="2:12" x14ac:dyDescent="0.25">
      <c r="B36" s="19" t="s">
        <v>68</v>
      </c>
      <c r="C36" s="20"/>
      <c r="D36" s="20"/>
      <c r="E36" s="20">
        <v>47</v>
      </c>
      <c r="F36" s="20">
        <v>29</v>
      </c>
      <c r="G36" s="20">
        <v>56</v>
      </c>
      <c r="H36" s="20">
        <v>47</v>
      </c>
      <c r="I36" s="20">
        <v>41</v>
      </c>
      <c r="J36" s="20"/>
      <c r="K36" s="20">
        <v>220</v>
      </c>
      <c r="L36" s="4"/>
    </row>
    <row r="37" spans="2:12" x14ac:dyDescent="0.25">
      <c r="B37" s="18" t="s">
        <v>37</v>
      </c>
      <c r="C37" s="18"/>
      <c r="D37" s="18">
        <v>5</v>
      </c>
      <c r="E37" s="18">
        <v>39</v>
      </c>
      <c r="F37" s="18">
        <v>70</v>
      </c>
      <c r="G37" s="18">
        <v>27</v>
      </c>
      <c r="H37" s="18">
        <v>49</v>
      </c>
      <c r="I37" s="18">
        <v>72</v>
      </c>
      <c r="J37" s="18"/>
      <c r="K37" s="18">
        <v>262</v>
      </c>
    </row>
    <row r="38" spans="2:12" x14ac:dyDescent="0.25">
      <c r="B38" s="20" t="s">
        <v>98</v>
      </c>
      <c r="C38" s="20"/>
      <c r="D38" s="20"/>
      <c r="E38" s="20">
        <v>17</v>
      </c>
      <c r="F38" s="20">
        <v>46</v>
      </c>
      <c r="G38" s="20">
        <v>27</v>
      </c>
      <c r="H38" s="20">
        <v>28</v>
      </c>
      <c r="I38" s="20">
        <v>55</v>
      </c>
      <c r="J38" s="20"/>
      <c r="K38" s="20">
        <v>173</v>
      </c>
    </row>
    <row r="39" spans="2:12" x14ac:dyDescent="0.25">
      <c r="B39" s="20" t="s">
        <v>97</v>
      </c>
      <c r="C39" s="20"/>
      <c r="D39" s="20">
        <v>5</v>
      </c>
      <c r="E39" s="20">
        <v>22</v>
      </c>
      <c r="F39" s="20">
        <v>24</v>
      </c>
      <c r="G39" s="20"/>
      <c r="H39" s="20">
        <v>21</v>
      </c>
      <c r="I39" s="20">
        <v>17</v>
      </c>
      <c r="J39" s="20"/>
      <c r="K39" s="20">
        <v>89</v>
      </c>
    </row>
    <row r="40" spans="2:12" x14ac:dyDescent="0.25">
      <c r="B40" s="24" t="s">
        <v>11</v>
      </c>
      <c r="C40" s="26">
        <f>+C4+C6+C8+C12+C15+C18+C21+C23+C25+C27+C29+C31+C33+C35+C37</f>
        <v>3</v>
      </c>
      <c r="D40" s="26">
        <f t="shared" ref="D40:J40" si="0">+D4+D6+D8+D12+D15+D18+D21+D23+D25+D27+D29+D31+D33+D35+D37</f>
        <v>121</v>
      </c>
      <c r="E40" s="26">
        <f t="shared" si="0"/>
        <v>741</v>
      </c>
      <c r="F40" s="26">
        <f t="shared" si="0"/>
        <v>871</v>
      </c>
      <c r="G40" s="26">
        <f t="shared" si="0"/>
        <v>957</v>
      </c>
      <c r="H40" s="26">
        <f t="shared" si="0"/>
        <v>930</v>
      </c>
      <c r="I40" s="26">
        <f t="shared" si="0"/>
        <v>813</v>
      </c>
      <c r="J40" s="26">
        <f t="shared" si="0"/>
        <v>23</v>
      </c>
      <c r="K40" s="26">
        <f t="shared" ref="K40" si="1">+K4+K6+K8+K12+K15+K18+K21+K23+K25+K27+K29+K31+K33+K35+K37</f>
        <v>4459</v>
      </c>
    </row>
  </sheetData>
  <mergeCells count="1">
    <mergeCell ref="B2:K2"/>
  </mergeCells>
  <pageMargins left="0.7" right="0.7" top="0.75" bottom="0.75" header="0.3" footer="0.3"/>
  <pageSetup paperSize="9" scale="75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A568D2"/>
  </sheetPr>
  <dimension ref="A1:V13"/>
  <sheetViews>
    <sheetView zoomScaleNormal="100" workbookViewId="0">
      <selection activeCell="N24" sqref="N24"/>
    </sheetView>
  </sheetViews>
  <sheetFormatPr baseColWidth="10" defaultRowHeight="15" x14ac:dyDescent="0.25"/>
  <cols>
    <col min="1" max="1" width="46.28515625" customWidth="1"/>
    <col min="2" max="13" width="6.7109375" customWidth="1"/>
  </cols>
  <sheetData>
    <row r="1" spans="1:22" x14ac:dyDescent="0.25">
      <c r="A1" s="36" t="s">
        <v>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22" x14ac:dyDescent="0.25">
      <c r="A2" s="13" t="s">
        <v>4</v>
      </c>
      <c r="B2" s="13">
        <v>0</v>
      </c>
      <c r="C2" s="13">
        <v>1</v>
      </c>
      <c r="D2" s="13">
        <v>2</v>
      </c>
      <c r="E2" s="13">
        <v>3</v>
      </c>
      <c r="F2" s="13">
        <v>4</v>
      </c>
      <c r="G2" s="13">
        <v>5</v>
      </c>
      <c r="H2" s="13">
        <v>6</v>
      </c>
      <c r="I2" s="13">
        <v>7</v>
      </c>
      <c r="J2" s="13">
        <v>8</v>
      </c>
      <c r="K2" s="13">
        <v>9</v>
      </c>
      <c r="L2" s="13">
        <v>10</v>
      </c>
      <c r="M2" s="13">
        <v>11</v>
      </c>
      <c r="N2" s="13" t="s">
        <v>0</v>
      </c>
    </row>
    <row r="3" spans="1:22" x14ac:dyDescent="0.25">
      <c r="A3" s="17" t="s">
        <v>30</v>
      </c>
      <c r="B3" s="20"/>
      <c r="C3" s="18">
        <v>12</v>
      </c>
      <c r="D3" s="18">
        <v>15</v>
      </c>
      <c r="E3" s="18">
        <v>17</v>
      </c>
      <c r="F3" s="18"/>
      <c r="G3" s="18"/>
      <c r="H3" s="18"/>
      <c r="I3" s="18"/>
      <c r="J3" s="18"/>
      <c r="K3" s="18"/>
      <c r="L3" s="20"/>
      <c r="M3" s="18"/>
      <c r="N3" s="18">
        <v>44</v>
      </c>
    </row>
    <row r="4" spans="1:22" x14ac:dyDescent="0.25">
      <c r="A4" s="19" t="s">
        <v>32</v>
      </c>
      <c r="B4" s="20"/>
      <c r="C4" s="20">
        <v>12</v>
      </c>
      <c r="D4" s="20">
        <v>15</v>
      </c>
      <c r="E4" s="20">
        <v>17</v>
      </c>
      <c r="F4" s="20"/>
      <c r="G4" s="20"/>
      <c r="H4" s="20"/>
      <c r="I4" s="20"/>
      <c r="J4" s="20"/>
      <c r="K4" s="20"/>
      <c r="L4" s="20"/>
      <c r="M4" s="20"/>
      <c r="N4" s="20">
        <v>44</v>
      </c>
      <c r="O4" s="4"/>
      <c r="P4" s="4"/>
      <c r="Q4" s="4"/>
      <c r="R4" s="4"/>
      <c r="S4" s="4"/>
      <c r="T4" s="4"/>
      <c r="U4" s="4"/>
      <c r="V4" s="4"/>
    </row>
    <row r="5" spans="1:22" x14ac:dyDescent="0.25">
      <c r="A5" s="17" t="s">
        <v>75</v>
      </c>
      <c r="B5" s="20"/>
      <c r="C5" s="18">
        <v>21</v>
      </c>
      <c r="D5" s="18">
        <v>12</v>
      </c>
      <c r="E5" s="18">
        <v>16</v>
      </c>
      <c r="F5" s="18">
        <v>20</v>
      </c>
      <c r="G5" s="18">
        <v>32</v>
      </c>
      <c r="H5" s="18">
        <v>1</v>
      </c>
      <c r="I5" s="18">
        <v>14</v>
      </c>
      <c r="J5" s="18">
        <v>20</v>
      </c>
      <c r="K5" s="18">
        <v>10</v>
      </c>
      <c r="L5" s="20"/>
      <c r="M5" s="20"/>
      <c r="N5" s="18">
        <v>146</v>
      </c>
    </row>
    <row r="6" spans="1:22" x14ac:dyDescent="0.25">
      <c r="A6" s="19" t="s">
        <v>76</v>
      </c>
      <c r="B6" s="20"/>
      <c r="C6" s="20">
        <v>9</v>
      </c>
      <c r="D6" s="20">
        <v>5</v>
      </c>
      <c r="E6" s="20">
        <v>9</v>
      </c>
      <c r="F6" s="20">
        <v>10</v>
      </c>
      <c r="G6" s="20">
        <v>11</v>
      </c>
      <c r="H6" s="20"/>
      <c r="I6" s="20"/>
      <c r="J6" s="20"/>
      <c r="K6" s="20"/>
      <c r="L6" s="20"/>
      <c r="M6" s="20"/>
      <c r="N6" s="20">
        <v>44</v>
      </c>
    </row>
    <row r="7" spans="1:22" x14ac:dyDescent="0.25">
      <c r="A7" s="19" t="s">
        <v>77</v>
      </c>
      <c r="B7" s="20"/>
      <c r="C7" s="20">
        <v>8</v>
      </c>
      <c r="D7" s="20">
        <v>4</v>
      </c>
      <c r="E7" s="20">
        <v>3</v>
      </c>
      <c r="F7" s="20">
        <v>9</v>
      </c>
      <c r="G7" s="20">
        <v>10</v>
      </c>
      <c r="H7" s="20">
        <v>1</v>
      </c>
      <c r="I7" s="20">
        <v>14</v>
      </c>
      <c r="J7" s="20">
        <v>20</v>
      </c>
      <c r="K7" s="20">
        <v>10</v>
      </c>
      <c r="L7" s="20"/>
      <c r="M7" s="20"/>
      <c r="N7" s="20">
        <v>79</v>
      </c>
    </row>
    <row r="8" spans="1:22" x14ac:dyDescent="0.25">
      <c r="A8" s="19" t="s">
        <v>78</v>
      </c>
      <c r="B8" s="20"/>
      <c r="C8" s="20">
        <v>4</v>
      </c>
      <c r="D8" s="20">
        <v>3</v>
      </c>
      <c r="E8" s="20">
        <v>4</v>
      </c>
      <c r="F8" s="20">
        <v>1</v>
      </c>
      <c r="G8" s="20">
        <v>11</v>
      </c>
      <c r="H8" s="20"/>
      <c r="I8" s="20"/>
      <c r="J8" s="20"/>
      <c r="K8" s="20"/>
      <c r="L8" s="20"/>
      <c r="M8" s="18"/>
      <c r="N8" s="20">
        <v>23</v>
      </c>
    </row>
    <row r="9" spans="1:22" x14ac:dyDescent="0.25">
      <c r="A9" s="17" t="s">
        <v>79</v>
      </c>
      <c r="B9" s="20"/>
      <c r="C9" s="18">
        <v>1</v>
      </c>
      <c r="D9" s="18">
        <v>3</v>
      </c>
      <c r="E9" s="18">
        <v>5</v>
      </c>
      <c r="F9" s="18">
        <v>3</v>
      </c>
      <c r="G9" s="18">
        <v>2</v>
      </c>
      <c r="H9" s="18"/>
      <c r="I9" s="18"/>
      <c r="J9" s="18"/>
      <c r="K9" s="18"/>
      <c r="L9" s="20"/>
      <c r="M9" s="20"/>
      <c r="N9" s="18">
        <v>14</v>
      </c>
    </row>
    <row r="10" spans="1:22" x14ac:dyDescent="0.25">
      <c r="A10" s="19" t="s">
        <v>80</v>
      </c>
      <c r="B10" s="20"/>
      <c r="C10" s="20">
        <v>1</v>
      </c>
      <c r="D10" s="20">
        <v>3</v>
      </c>
      <c r="E10" s="20">
        <v>5</v>
      </c>
      <c r="F10" s="20">
        <v>3</v>
      </c>
      <c r="G10" s="20">
        <v>2</v>
      </c>
      <c r="H10" s="20"/>
      <c r="I10" s="20"/>
      <c r="J10" s="20"/>
      <c r="K10" s="20"/>
      <c r="L10" s="20"/>
      <c r="M10" s="20"/>
      <c r="N10" s="20">
        <v>14</v>
      </c>
    </row>
    <row r="11" spans="1:22" x14ac:dyDescent="0.25">
      <c r="A11" s="18" t="s">
        <v>100</v>
      </c>
      <c r="B11" s="18"/>
      <c r="C11" s="18">
        <v>12</v>
      </c>
      <c r="D11" s="18">
        <v>13</v>
      </c>
      <c r="E11" s="18">
        <v>10</v>
      </c>
      <c r="F11" s="18">
        <v>12</v>
      </c>
      <c r="G11" s="18">
        <v>12</v>
      </c>
      <c r="I11" s="18"/>
      <c r="J11" s="18"/>
      <c r="K11" s="18"/>
      <c r="L11" s="18"/>
      <c r="M11" s="18"/>
      <c r="N11" s="18">
        <v>59</v>
      </c>
    </row>
    <row r="12" spans="1:22" x14ac:dyDescent="0.25">
      <c r="A12" s="20" t="s">
        <v>101</v>
      </c>
      <c r="B12" s="20"/>
      <c r="C12" s="20">
        <v>12</v>
      </c>
      <c r="D12" s="20">
        <v>13</v>
      </c>
      <c r="E12" s="20">
        <v>10</v>
      </c>
      <c r="F12" s="20">
        <v>12</v>
      </c>
      <c r="G12" s="20">
        <v>12</v>
      </c>
      <c r="I12" s="20"/>
      <c r="J12" s="20"/>
      <c r="K12" s="20"/>
      <c r="L12" s="20"/>
      <c r="M12" s="20"/>
      <c r="N12" s="20">
        <v>59</v>
      </c>
    </row>
    <row r="13" spans="1:22" x14ac:dyDescent="0.25">
      <c r="A13" s="24" t="s">
        <v>11</v>
      </c>
      <c r="B13" s="22"/>
      <c r="C13" s="22">
        <f>+C3+C5+C9+C11</f>
        <v>46</v>
      </c>
      <c r="D13" s="22">
        <f t="shared" ref="D13:K13" si="0">+D3+D5+D9+D11</f>
        <v>43</v>
      </c>
      <c r="E13" s="22">
        <f>+E3+E5+E9+E11</f>
        <v>48</v>
      </c>
      <c r="F13" s="22">
        <f t="shared" si="0"/>
        <v>35</v>
      </c>
      <c r="G13" s="22">
        <f t="shared" si="0"/>
        <v>46</v>
      </c>
      <c r="H13" s="22">
        <f t="shared" si="0"/>
        <v>1</v>
      </c>
      <c r="I13" s="22">
        <f t="shared" si="0"/>
        <v>14</v>
      </c>
      <c r="J13" s="22">
        <f t="shared" si="0"/>
        <v>20</v>
      </c>
      <c r="K13" s="22">
        <f t="shared" si="0"/>
        <v>10</v>
      </c>
      <c r="L13" s="22"/>
      <c r="M13" s="22"/>
      <c r="N13" s="22">
        <f t="shared" ref="N13" si="1">+N3+N5+N9+N11</f>
        <v>263</v>
      </c>
    </row>
  </sheetData>
  <mergeCells count="1">
    <mergeCell ref="A1:N1"/>
  </mergeCells>
  <pageMargins left="0.7" right="0.7" top="0.75" bottom="0.75" header="0.3" footer="0.3"/>
  <pageSetup paperSize="9" scale="75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F429E-B46C-4ECA-A5AB-DB84C1F93D68}">
  <sheetPr>
    <tabColor rgb="FFA568D2"/>
  </sheetPr>
  <dimension ref="A1:O23"/>
  <sheetViews>
    <sheetView zoomScaleNormal="100" workbookViewId="0">
      <selection activeCell="K14" sqref="K14"/>
    </sheetView>
  </sheetViews>
  <sheetFormatPr baseColWidth="10" defaultRowHeight="15" x14ac:dyDescent="0.25"/>
  <cols>
    <col min="1" max="1" width="54.42578125" customWidth="1"/>
    <col min="2" max="6" width="6.7109375" customWidth="1"/>
    <col min="7" max="7" width="12.28515625" customWidth="1"/>
  </cols>
  <sheetData>
    <row r="1" spans="1:15" ht="29.25" customHeight="1" x14ac:dyDescent="0.25">
      <c r="A1" s="2"/>
      <c r="B1" s="2"/>
      <c r="C1" s="2"/>
      <c r="D1" s="2"/>
      <c r="E1" s="2"/>
      <c r="F1" s="2"/>
      <c r="G1" s="2"/>
    </row>
    <row r="2" spans="1:15" x14ac:dyDescent="0.25">
      <c r="A2" s="36" t="s">
        <v>2</v>
      </c>
      <c r="B2" s="36"/>
      <c r="C2" s="36"/>
      <c r="D2" s="36"/>
      <c r="E2" s="36"/>
      <c r="F2" s="36"/>
      <c r="G2" s="36"/>
    </row>
    <row r="3" spans="1:15" x14ac:dyDescent="0.25">
      <c r="A3" s="13" t="s">
        <v>4</v>
      </c>
      <c r="B3" s="23">
        <v>-1</v>
      </c>
      <c r="C3" s="23">
        <v>0</v>
      </c>
      <c r="D3" s="23">
        <v>1</v>
      </c>
      <c r="E3" s="23">
        <v>10</v>
      </c>
      <c r="F3" s="23">
        <v>11</v>
      </c>
      <c r="G3" s="23" t="s">
        <v>11</v>
      </c>
    </row>
    <row r="4" spans="1:15" x14ac:dyDescent="0.25">
      <c r="A4" s="17" t="s">
        <v>27</v>
      </c>
      <c r="B4" s="18"/>
      <c r="C4" s="18"/>
      <c r="D4" s="18"/>
      <c r="E4" s="18">
        <v>44</v>
      </c>
      <c r="F4" s="18">
        <v>51</v>
      </c>
      <c r="G4" s="18">
        <v>95</v>
      </c>
    </row>
    <row r="5" spans="1:15" x14ac:dyDescent="0.25">
      <c r="A5" s="19" t="s">
        <v>62</v>
      </c>
      <c r="B5" s="20"/>
      <c r="C5" s="20"/>
      <c r="D5" s="20"/>
      <c r="E5" s="20">
        <v>44</v>
      </c>
      <c r="F5" s="20">
        <v>51</v>
      </c>
      <c r="G5" s="20">
        <v>95</v>
      </c>
    </row>
    <row r="6" spans="1:15" x14ac:dyDescent="0.25">
      <c r="A6" s="17" t="s">
        <v>34</v>
      </c>
      <c r="B6" s="18"/>
      <c r="C6" s="18"/>
      <c r="D6" s="18"/>
      <c r="E6" s="18">
        <v>151</v>
      </c>
      <c r="F6" s="18">
        <v>140</v>
      </c>
      <c r="G6" s="18">
        <v>291</v>
      </c>
    </row>
    <row r="7" spans="1:15" x14ac:dyDescent="0.25">
      <c r="A7" s="19" t="s">
        <v>69</v>
      </c>
      <c r="B7" s="20"/>
      <c r="C7" s="20"/>
      <c r="D7" s="20"/>
      <c r="E7" s="20">
        <v>151</v>
      </c>
      <c r="F7" s="20">
        <v>140</v>
      </c>
      <c r="G7" s="20">
        <v>291</v>
      </c>
      <c r="H7" s="4"/>
      <c r="I7" s="4"/>
      <c r="J7" s="4"/>
      <c r="K7" s="4"/>
      <c r="L7" s="4"/>
      <c r="M7" s="4"/>
      <c r="N7" s="4"/>
      <c r="O7" s="4"/>
    </row>
    <row r="8" spans="1:15" x14ac:dyDescent="0.25">
      <c r="A8" s="18" t="s">
        <v>37</v>
      </c>
      <c r="B8" s="18">
        <v>13</v>
      </c>
      <c r="C8" s="18">
        <v>42</v>
      </c>
      <c r="D8" s="18"/>
      <c r="E8" s="18">
        <v>62</v>
      </c>
      <c r="F8" s="18">
        <v>32</v>
      </c>
      <c r="G8" s="18">
        <v>149</v>
      </c>
      <c r="H8" s="4"/>
    </row>
    <row r="9" spans="1:15" x14ac:dyDescent="0.25">
      <c r="A9" s="20" t="s">
        <v>98</v>
      </c>
      <c r="B9" s="20"/>
      <c r="C9" s="20"/>
      <c r="D9" s="20"/>
      <c r="E9" s="20">
        <v>62</v>
      </c>
      <c r="F9" s="20">
        <v>32</v>
      </c>
      <c r="G9" s="20">
        <v>94</v>
      </c>
    </row>
    <row r="10" spans="1:15" x14ac:dyDescent="0.25">
      <c r="A10" s="20" t="s">
        <v>70</v>
      </c>
      <c r="B10" s="20">
        <v>13</v>
      </c>
      <c r="C10" s="20">
        <v>42</v>
      </c>
      <c r="D10" s="20"/>
      <c r="E10" s="20"/>
      <c r="F10" s="20"/>
      <c r="G10" s="20">
        <v>55</v>
      </c>
    </row>
    <row r="11" spans="1:15" x14ac:dyDescent="0.25">
      <c r="A11" s="17" t="s">
        <v>66</v>
      </c>
      <c r="B11" s="18"/>
      <c r="C11" s="18">
        <v>18</v>
      </c>
      <c r="D11" s="18">
        <v>76</v>
      </c>
      <c r="E11" s="18"/>
      <c r="F11" s="18"/>
      <c r="G11" s="18">
        <v>94</v>
      </c>
    </row>
    <row r="12" spans="1:15" x14ac:dyDescent="0.25">
      <c r="A12" s="19" t="s">
        <v>67</v>
      </c>
      <c r="B12" s="20"/>
      <c r="C12" s="20">
        <v>18</v>
      </c>
      <c r="D12" s="20">
        <v>76</v>
      </c>
      <c r="E12" s="20"/>
      <c r="F12" s="20"/>
      <c r="G12" s="20">
        <v>94</v>
      </c>
    </row>
    <row r="13" spans="1:15" x14ac:dyDescent="0.25">
      <c r="A13" s="17" t="s">
        <v>38</v>
      </c>
      <c r="B13" s="18"/>
      <c r="C13" s="18">
        <v>24</v>
      </c>
      <c r="D13" s="18"/>
      <c r="E13" s="18"/>
      <c r="F13" s="18"/>
      <c r="G13" s="18">
        <v>24</v>
      </c>
    </row>
    <row r="14" spans="1:15" x14ac:dyDescent="0.25">
      <c r="A14" s="19" t="s">
        <v>71</v>
      </c>
      <c r="B14" s="20"/>
      <c r="C14" s="20">
        <v>24</v>
      </c>
      <c r="D14" s="20"/>
      <c r="E14" s="20"/>
      <c r="F14" s="20"/>
      <c r="G14" s="20">
        <v>24</v>
      </c>
    </row>
    <row r="15" spans="1:15" x14ac:dyDescent="0.25">
      <c r="A15" s="17" t="s">
        <v>45</v>
      </c>
      <c r="B15" s="18"/>
      <c r="C15" s="18"/>
      <c r="D15" s="18"/>
      <c r="E15" s="18">
        <v>162</v>
      </c>
      <c r="F15" s="18">
        <v>143</v>
      </c>
      <c r="G15" s="18">
        <v>305</v>
      </c>
      <c r="H15" s="4"/>
      <c r="I15" s="4"/>
      <c r="J15" s="4"/>
      <c r="K15" s="4"/>
      <c r="L15" s="4"/>
      <c r="M15" s="4"/>
      <c r="N15" s="4"/>
      <c r="O15" s="4"/>
    </row>
    <row r="16" spans="1:15" x14ac:dyDescent="0.25">
      <c r="A16" s="19" t="s">
        <v>48</v>
      </c>
      <c r="B16" s="20"/>
      <c r="C16" s="20"/>
      <c r="D16" s="20"/>
      <c r="E16" s="20">
        <v>162</v>
      </c>
      <c r="F16" s="20">
        <v>143</v>
      </c>
      <c r="G16" s="20">
        <v>305</v>
      </c>
    </row>
    <row r="17" spans="1:8" x14ac:dyDescent="0.25">
      <c r="A17" s="17" t="s">
        <v>54</v>
      </c>
      <c r="B17" s="18"/>
      <c r="C17" s="18"/>
      <c r="D17" s="18"/>
      <c r="E17" s="18">
        <v>235</v>
      </c>
      <c r="F17" s="18">
        <v>191</v>
      </c>
      <c r="G17" s="18">
        <v>426</v>
      </c>
    </row>
    <row r="18" spans="1:8" x14ac:dyDescent="0.25">
      <c r="A18" s="19" t="s">
        <v>72</v>
      </c>
      <c r="B18" s="20"/>
      <c r="C18" s="20"/>
      <c r="D18" s="20"/>
      <c r="E18" s="20">
        <v>235</v>
      </c>
      <c r="F18" s="20">
        <v>191</v>
      </c>
      <c r="G18" s="20">
        <v>426</v>
      </c>
    </row>
    <row r="19" spans="1:8" x14ac:dyDescent="0.25">
      <c r="A19" s="17" t="s">
        <v>57</v>
      </c>
      <c r="B19" s="18">
        <v>8</v>
      </c>
      <c r="C19" s="18">
        <v>34</v>
      </c>
      <c r="D19" s="18"/>
      <c r="E19" s="18"/>
      <c r="F19" s="18"/>
      <c r="G19" s="18">
        <v>42</v>
      </c>
    </row>
    <row r="20" spans="1:8" x14ac:dyDescent="0.25">
      <c r="A20" s="19" t="s">
        <v>73</v>
      </c>
      <c r="B20" s="20">
        <v>8</v>
      </c>
      <c r="C20" s="20">
        <v>34</v>
      </c>
      <c r="D20" s="20"/>
      <c r="E20" s="20"/>
      <c r="F20" s="20"/>
      <c r="G20" s="20">
        <v>42</v>
      </c>
    </row>
    <row r="21" spans="1:8" x14ac:dyDescent="0.25">
      <c r="A21" s="18" t="s">
        <v>20</v>
      </c>
      <c r="B21" s="18"/>
      <c r="C21" s="18"/>
      <c r="D21" s="18"/>
      <c r="E21" s="18">
        <v>114</v>
      </c>
      <c r="F21" s="18">
        <v>115</v>
      </c>
      <c r="G21" s="18">
        <v>229</v>
      </c>
      <c r="H21" s="4"/>
    </row>
    <row r="22" spans="1:8" x14ac:dyDescent="0.25">
      <c r="A22" s="31" t="s">
        <v>99</v>
      </c>
      <c r="B22" s="20"/>
      <c r="C22" s="20"/>
      <c r="D22" s="20"/>
      <c r="E22" s="20">
        <v>114</v>
      </c>
      <c r="F22" s="20">
        <v>115</v>
      </c>
      <c r="G22" s="20">
        <v>229</v>
      </c>
    </row>
    <row r="23" spans="1:8" x14ac:dyDescent="0.25">
      <c r="A23" s="24" t="s">
        <v>11</v>
      </c>
      <c r="B23" s="26">
        <f>+B4+B6+B8+B11+B13+B15+B17+B19+B21</f>
        <v>21</v>
      </c>
      <c r="C23" s="26">
        <f t="shared" ref="C23:F23" si="0">+C4+C6+C8+C11+C13+C15+C17+C19+C21</f>
        <v>118</v>
      </c>
      <c r="D23" s="26">
        <f t="shared" si="0"/>
        <v>76</v>
      </c>
      <c r="E23" s="26">
        <f t="shared" si="0"/>
        <v>768</v>
      </c>
      <c r="F23" s="26">
        <f t="shared" si="0"/>
        <v>672</v>
      </c>
      <c r="G23" s="26">
        <f t="shared" ref="G23" si="1">+G4+G6+G8+G11+G13+G15+G17+G19+G21</f>
        <v>1655</v>
      </c>
    </row>
  </sheetData>
  <mergeCells count="1">
    <mergeCell ref="A2:G2"/>
  </mergeCells>
  <pageMargins left="0.7" right="0.7" top="0.75" bottom="0.75" header="0.3" footer="0.3"/>
  <pageSetup paperSize="9" scale="8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2DB25-BD5E-4388-B9AB-FF355A6868BF}">
  <sheetPr>
    <tabColor rgb="FFA568D2"/>
  </sheetPr>
  <dimension ref="A1:S15"/>
  <sheetViews>
    <sheetView zoomScaleNormal="100" workbookViewId="0">
      <selection activeCell="F30" sqref="F29:F30"/>
    </sheetView>
  </sheetViews>
  <sheetFormatPr baseColWidth="10" defaultRowHeight="15" x14ac:dyDescent="0.25"/>
  <cols>
    <col min="1" max="1" width="48.42578125" customWidth="1"/>
    <col min="2" max="2" width="5.5703125" customWidth="1"/>
    <col min="3" max="14" width="6.7109375" customWidth="1"/>
  </cols>
  <sheetData>
    <row r="1" spans="1:19" ht="29.25" customHeight="1" x14ac:dyDescent="0.25">
      <c r="A1" s="2"/>
      <c r="C1" s="2"/>
      <c r="D1" s="2"/>
      <c r="E1" s="2"/>
      <c r="F1" s="2"/>
      <c r="G1" s="2"/>
      <c r="H1" s="2"/>
    </row>
    <row r="2" spans="1:19" x14ac:dyDescent="0.25">
      <c r="A2" s="36" t="s">
        <v>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</row>
    <row r="3" spans="1:19" x14ac:dyDescent="0.25">
      <c r="A3" s="13" t="s">
        <v>4</v>
      </c>
      <c r="B3" s="14">
        <v>-1</v>
      </c>
      <c r="C3" s="13">
        <v>0</v>
      </c>
      <c r="D3" s="13">
        <v>1</v>
      </c>
      <c r="E3" s="13">
        <v>2</v>
      </c>
      <c r="F3" s="13">
        <v>3</v>
      </c>
      <c r="G3" s="13">
        <v>4</v>
      </c>
      <c r="H3" s="13">
        <v>5</v>
      </c>
      <c r="I3" s="13">
        <v>6</v>
      </c>
      <c r="J3" s="13">
        <v>7</v>
      </c>
      <c r="K3" s="13">
        <v>8</v>
      </c>
      <c r="L3" s="13">
        <v>9</v>
      </c>
      <c r="M3" s="13">
        <v>10</v>
      </c>
      <c r="N3" s="13">
        <v>11</v>
      </c>
      <c r="O3" s="13" t="s">
        <v>0</v>
      </c>
    </row>
    <row r="4" spans="1:19" x14ac:dyDescent="0.25">
      <c r="A4" s="17" t="s">
        <v>82</v>
      </c>
      <c r="B4" s="20"/>
      <c r="C4" s="18">
        <v>4</v>
      </c>
      <c r="D4" s="18">
        <v>12</v>
      </c>
      <c r="E4" s="18">
        <v>12</v>
      </c>
      <c r="F4" s="18">
        <v>10</v>
      </c>
      <c r="G4" s="18">
        <v>19</v>
      </c>
      <c r="H4" s="18">
        <v>15</v>
      </c>
      <c r="I4" s="18">
        <v>52</v>
      </c>
      <c r="J4" s="18">
        <v>28</v>
      </c>
      <c r="K4" s="18">
        <v>16</v>
      </c>
      <c r="L4" s="18">
        <v>22</v>
      </c>
      <c r="M4" s="18">
        <v>16</v>
      </c>
      <c r="N4" s="18">
        <v>12</v>
      </c>
      <c r="O4" s="18">
        <v>218</v>
      </c>
    </row>
    <row r="5" spans="1:19" x14ac:dyDescent="0.25">
      <c r="A5" s="19" t="s">
        <v>83</v>
      </c>
      <c r="B5" s="20"/>
      <c r="C5" s="20">
        <v>4</v>
      </c>
      <c r="D5" s="20">
        <v>9</v>
      </c>
      <c r="E5" s="20">
        <v>9</v>
      </c>
      <c r="F5" s="20">
        <v>8</v>
      </c>
      <c r="G5" s="20">
        <v>18</v>
      </c>
      <c r="H5" s="20">
        <v>13</v>
      </c>
      <c r="I5" s="20">
        <v>52</v>
      </c>
      <c r="J5" s="20">
        <v>28</v>
      </c>
      <c r="K5" s="20">
        <v>16</v>
      </c>
      <c r="L5" s="20">
        <v>22</v>
      </c>
      <c r="M5" s="20">
        <v>16</v>
      </c>
      <c r="N5" s="20">
        <v>12</v>
      </c>
      <c r="O5" s="20">
        <v>207</v>
      </c>
    </row>
    <row r="6" spans="1:19" x14ac:dyDescent="0.25">
      <c r="A6" s="19" t="s">
        <v>84</v>
      </c>
      <c r="B6" s="20"/>
      <c r="C6" s="20"/>
      <c r="D6" s="20">
        <v>3</v>
      </c>
      <c r="E6" s="20">
        <v>3</v>
      </c>
      <c r="F6" s="20">
        <v>2</v>
      </c>
      <c r="G6" s="20">
        <v>1</v>
      </c>
      <c r="H6" s="20">
        <v>2</v>
      </c>
      <c r="I6" s="20"/>
      <c r="J6" s="20"/>
      <c r="K6" s="20"/>
      <c r="L6" s="20"/>
      <c r="M6" s="20"/>
      <c r="N6" s="20"/>
      <c r="O6" s="20">
        <v>11</v>
      </c>
    </row>
    <row r="7" spans="1:19" x14ac:dyDescent="0.25">
      <c r="A7" s="17" t="s">
        <v>74</v>
      </c>
      <c r="B7" s="20"/>
      <c r="C7" s="18">
        <v>1</v>
      </c>
      <c r="D7" s="18">
        <v>22</v>
      </c>
      <c r="E7" s="18">
        <v>11</v>
      </c>
      <c r="F7" s="18">
        <v>18</v>
      </c>
      <c r="G7" s="18">
        <v>13</v>
      </c>
      <c r="H7" s="18">
        <v>19</v>
      </c>
      <c r="I7" s="18">
        <v>27</v>
      </c>
      <c r="J7" s="18">
        <v>23</v>
      </c>
      <c r="K7" s="18">
        <v>7</v>
      </c>
      <c r="L7" s="18">
        <v>21</v>
      </c>
      <c r="M7" s="18">
        <v>11</v>
      </c>
      <c r="N7" s="18">
        <v>10</v>
      </c>
      <c r="O7" s="18">
        <v>183</v>
      </c>
    </row>
    <row r="8" spans="1:19" x14ac:dyDescent="0.25">
      <c r="A8" s="19" t="s">
        <v>85</v>
      </c>
      <c r="B8" s="20"/>
      <c r="C8" s="20">
        <v>1</v>
      </c>
      <c r="D8" s="20">
        <v>22</v>
      </c>
      <c r="E8" s="20">
        <v>11</v>
      </c>
      <c r="F8" s="20">
        <v>18</v>
      </c>
      <c r="G8" s="20">
        <v>13</v>
      </c>
      <c r="H8" s="20">
        <v>19</v>
      </c>
      <c r="I8" s="20">
        <v>27</v>
      </c>
      <c r="J8" s="20">
        <v>23</v>
      </c>
      <c r="K8" s="20">
        <v>7</v>
      </c>
      <c r="L8" s="20">
        <v>21</v>
      </c>
      <c r="M8" s="20">
        <v>11</v>
      </c>
      <c r="N8" s="20">
        <v>10</v>
      </c>
      <c r="O8" s="20">
        <v>183</v>
      </c>
    </row>
    <row r="9" spans="1:19" x14ac:dyDescent="0.25">
      <c r="A9" s="17" t="s">
        <v>75</v>
      </c>
      <c r="B9" s="20"/>
      <c r="C9" s="18"/>
      <c r="D9" s="18"/>
      <c r="E9" s="18"/>
      <c r="F9" s="18"/>
      <c r="G9" s="18"/>
      <c r="H9" s="18"/>
      <c r="I9" s="18"/>
      <c r="J9" s="18"/>
      <c r="K9" s="18"/>
      <c r="L9" s="18"/>
      <c r="M9" s="18">
        <v>15</v>
      </c>
      <c r="N9" s="18">
        <v>7</v>
      </c>
      <c r="O9" s="18">
        <v>22</v>
      </c>
      <c r="P9" s="4"/>
      <c r="Q9" s="4"/>
      <c r="R9" s="4"/>
      <c r="S9" s="4"/>
    </row>
    <row r="10" spans="1:19" x14ac:dyDescent="0.25">
      <c r="A10" s="19" t="s">
        <v>77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>
        <v>15</v>
      </c>
      <c r="N10" s="20">
        <v>7</v>
      </c>
      <c r="O10" s="20">
        <v>22</v>
      </c>
    </row>
    <row r="11" spans="1:19" x14ac:dyDescent="0.25">
      <c r="A11" s="17" t="s">
        <v>79</v>
      </c>
      <c r="B11" s="20"/>
      <c r="C11" s="18">
        <v>4</v>
      </c>
      <c r="D11" s="18">
        <v>2</v>
      </c>
      <c r="E11" s="18">
        <v>3</v>
      </c>
      <c r="F11" s="18">
        <v>3</v>
      </c>
      <c r="G11" s="18">
        <v>7</v>
      </c>
      <c r="H11" s="18">
        <v>6</v>
      </c>
      <c r="I11" s="18">
        <v>4</v>
      </c>
      <c r="J11" s="18">
        <v>11</v>
      </c>
      <c r="K11" s="18">
        <v>5</v>
      </c>
      <c r="L11" s="18">
        <v>6</v>
      </c>
      <c r="M11" s="18">
        <v>3</v>
      </c>
      <c r="N11" s="18">
        <v>6</v>
      </c>
      <c r="O11" s="18">
        <v>60</v>
      </c>
    </row>
    <row r="12" spans="1:19" x14ac:dyDescent="0.25">
      <c r="A12" s="19" t="s">
        <v>86</v>
      </c>
      <c r="B12" s="20"/>
      <c r="C12" s="20">
        <v>4</v>
      </c>
      <c r="D12" s="20">
        <v>2</v>
      </c>
      <c r="E12" s="20">
        <v>3</v>
      </c>
      <c r="F12" s="20">
        <v>3</v>
      </c>
      <c r="G12" s="20">
        <v>7</v>
      </c>
      <c r="H12" s="20">
        <v>6</v>
      </c>
      <c r="I12" s="20">
        <v>4</v>
      </c>
      <c r="J12" s="20">
        <v>11</v>
      </c>
      <c r="K12" s="20">
        <v>5</v>
      </c>
      <c r="L12" s="20">
        <v>6</v>
      </c>
      <c r="M12" s="20">
        <v>3</v>
      </c>
      <c r="N12" s="20">
        <v>6</v>
      </c>
      <c r="O12" s="20">
        <v>60</v>
      </c>
    </row>
    <row r="13" spans="1:19" x14ac:dyDescent="0.25">
      <c r="A13" s="17" t="s">
        <v>87</v>
      </c>
      <c r="B13" s="20"/>
      <c r="C13" s="18"/>
      <c r="D13" s="18">
        <v>18</v>
      </c>
      <c r="E13" s="18">
        <v>17</v>
      </c>
      <c r="F13" s="18">
        <v>25</v>
      </c>
      <c r="G13" s="18">
        <v>23</v>
      </c>
      <c r="H13" s="18">
        <v>24</v>
      </c>
      <c r="I13" s="18">
        <v>34</v>
      </c>
      <c r="J13" s="18">
        <v>43</v>
      </c>
      <c r="K13" s="18">
        <v>20</v>
      </c>
      <c r="L13" s="18">
        <v>18</v>
      </c>
      <c r="M13" s="18">
        <v>20</v>
      </c>
      <c r="N13" s="18">
        <v>27</v>
      </c>
      <c r="O13" s="18">
        <v>269</v>
      </c>
    </row>
    <row r="14" spans="1:19" x14ac:dyDescent="0.25">
      <c r="A14" s="19" t="s">
        <v>88</v>
      </c>
      <c r="B14" s="20"/>
      <c r="C14" s="20"/>
      <c r="D14" s="20">
        <v>18</v>
      </c>
      <c r="E14" s="20">
        <v>17</v>
      </c>
      <c r="F14" s="20">
        <v>25</v>
      </c>
      <c r="G14" s="20">
        <v>23</v>
      </c>
      <c r="H14" s="20">
        <v>24</v>
      </c>
      <c r="I14" s="20">
        <v>34</v>
      </c>
      <c r="J14" s="20">
        <v>43</v>
      </c>
      <c r="K14" s="20">
        <v>20</v>
      </c>
      <c r="L14" s="20">
        <v>18</v>
      </c>
      <c r="M14" s="20">
        <v>20</v>
      </c>
      <c r="N14" s="20">
        <v>27</v>
      </c>
      <c r="O14" s="20">
        <v>269</v>
      </c>
    </row>
    <row r="15" spans="1:19" x14ac:dyDescent="0.25">
      <c r="A15" s="24" t="s">
        <v>11</v>
      </c>
      <c r="B15" s="25"/>
      <c r="C15" s="26">
        <v>9</v>
      </c>
      <c r="D15" s="26">
        <v>54</v>
      </c>
      <c r="E15" s="26">
        <v>43</v>
      </c>
      <c r="F15" s="26">
        <v>56</v>
      </c>
      <c r="G15" s="26">
        <v>62</v>
      </c>
      <c r="H15" s="26">
        <v>64</v>
      </c>
      <c r="I15" s="26">
        <v>117</v>
      </c>
      <c r="J15" s="26">
        <v>105</v>
      </c>
      <c r="K15" s="26">
        <v>48</v>
      </c>
      <c r="L15" s="26">
        <v>67</v>
      </c>
      <c r="M15" s="26">
        <v>65</v>
      </c>
      <c r="N15" s="26">
        <v>62</v>
      </c>
      <c r="O15" s="26">
        <v>752</v>
      </c>
    </row>
  </sheetData>
  <mergeCells count="1">
    <mergeCell ref="A2:O2"/>
  </mergeCells>
  <pageMargins left="0.7" right="0.7" top="0.75" bottom="0.75" header="0.3" footer="0.3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A568D2"/>
  </sheetPr>
  <dimension ref="B1:L13"/>
  <sheetViews>
    <sheetView zoomScaleNormal="100" workbookViewId="0">
      <selection activeCell="F17" sqref="F17"/>
    </sheetView>
  </sheetViews>
  <sheetFormatPr baseColWidth="10" defaultRowHeight="15" x14ac:dyDescent="0.25"/>
  <cols>
    <col min="1" max="1" width="9" customWidth="1"/>
    <col min="2" max="2" width="46.5703125" customWidth="1"/>
    <col min="3" max="7" width="5.85546875" customWidth="1"/>
  </cols>
  <sheetData>
    <row r="1" spans="2:12" ht="29.25" customHeight="1" x14ac:dyDescent="0.25">
      <c r="B1" s="2"/>
    </row>
    <row r="2" spans="2:12" x14ac:dyDescent="0.25">
      <c r="B2" s="37" t="s">
        <v>12</v>
      </c>
      <c r="C2" s="38"/>
      <c r="D2" s="38"/>
      <c r="E2" s="38"/>
      <c r="F2" s="39"/>
      <c r="G2" s="12"/>
    </row>
    <row r="3" spans="2:12" x14ac:dyDescent="0.25">
      <c r="B3" s="13" t="s">
        <v>4</v>
      </c>
      <c r="C3" s="13">
        <v>6</v>
      </c>
      <c r="D3" s="13">
        <v>8</v>
      </c>
      <c r="E3" s="13">
        <v>11</v>
      </c>
      <c r="F3" s="13" t="s">
        <v>0</v>
      </c>
    </row>
    <row r="4" spans="2:12" x14ac:dyDescent="0.25">
      <c r="B4" s="17" t="s">
        <v>40</v>
      </c>
      <c r="C4" s="18">
        <v>1</v>
      </c>
      <c r="D4" s="18">
        <v>2</v>
      </c>
      <c r="E4" s="18">
        <v>2</v>
      </c>
      <c r="F4" s="18">
        <v>5</v>
      </c>
      <c r="G4" s="4"/>
      <c r="H4" s="4"/>
      <c r="I4" s="4"/>
      <c r="J4" s="4"/>
      <c r="K4" s="4"/>
      <c r="L4" s="4"/>
    </row>
    <row r="5" spans="2:12" x14ac:dyDescent="0.25">
      <c r="B5" s="19" t="s">
        <v>59</v>
      </c>
      <c r="C5" s="20">
        <v>1</v>
      </c>
      <c r="D5" s="20">
        <v>2</v>
      </c>
      <c r="E5" s="20">
        <v>2</v>
      </c>
      <c r="F5" s="20">
        <v>5</v>
      </c>
    </row>
    <row r="6" spans="2:12" x14ac:dyDescent="0.25">
      <c r="B6" s="24" t="s">
        <v>11</v>
      </c>
      <c r="C6" s="26">
        <v>1</v>
      </c>
      <c r="D6" s="26">
        <v>2</v>
      </c>
      <c r="E6" s="26">
        <v>2</v>
      </c>
      <c r="F6" s="26">
        <v>5</v>
      </c>
    </row>
    <row r="9" spans="2:12" x14ac:dyDescent="0.25">
      <c r="B9" s="36" t="s">
        <v>13</v>
      </c>
      <c r="C9" s="36"/>
      <c r="D9" s="36"/>
      <c r="E9" s="36"/>
      <c r="F9" s="36"/>
      <c r="G9" s="36"/>
    </row>
    <row r="10" spans="2:12" x14ac:dyDescent="0.25">
      <c r="B10" s="13" t="s">
        <v>4</v>
      </c>
      <c r="C10" s="13">
        <v>6</v>
      </c>
      <c r="D10" s="13">
        <v>7</v>
      </c>
      <c r="E10" s="13">
        <v>8</v>
      </c>
      <c r="F10" s="13">
        <v>9</v>
      </c>
      <c r="G10" s="13" t="s">
        <v>0</v>
      </c>
    </row>
    <row r="11" spans="2:12" x14ac:dyDescent="0.25">
      <c r="B11" s="17" t="s">
        <v>40</v>
      </c>
      <c r="C11" s="18">
        <v>1</v>
      </c>
      <c r="D11" s="18"/>
      <c r="E11" s="18">
        <v>2</v>
      </c>
      <c r="F11" s="18">
        <v>1</v>
      </c>
      <c r="G11" s="18">
        <v>4</v>
      </c>
    </row>
    <row r="12" spans="2:12" x14ac:dyDescent="0.25">
      <c r="B12" s="19" t="s">
        <v>59</v>
      </c>
      <c r="C12" s="20">
        <v>1</v>
      </c>
      <c r="D12" s="20"/>
      <c r="E12" s="20">
        <v>2</v>
      </c>
      <c r="F12" s="20">
        <v>1</v>
      </c>
      <c r="G12" s="20">
        <v>4</v>
      </c>
    </row>
    <row r="13" spans="2:12" x14ac:dyDescent="0.25">
      <c r="B13" s="24" t="s">
        <v>11</v>
      </c>
      <c r="C13" s="26">
        <v>1</v>
      </c>
      <c r="D13" s="26"/>
      <c r="E13" s="26">
        <v>2</v>
      </c>
      <c r="F13" s="26">
        <v>1</v>
      </c>
      <c r="G13" s="26">
        <v>4</v>
      </c>
    </row>
  </sheetData>
  <mergeCells count="2">
    <mergeCell ref="B9:G9"/>
    <mergeCell ref="B2:F2"/>
  </mergeCells>
  <pageMargins left="0.7" right="0.7" top="0.75" bottom="0.75" header="0.3" footer="0.3"/>
  <pageSetup paperSize="9" scale="90"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A568D2"/>
  </sheetPr>
  <dimension ref="B1:P13"/>
  <sheetViews>
    <sheetView zoomScaleNormal="100" workbookViewId="0">
      <selection activeCell="Q26" sqref="Q26"/>
    </sheetView>
  </sheetViews>
  <sheetFormatPr baseColWidth="10" defaultRowHeight="15" x14ac:dyDescent="0.25"/>
  <cols>
    <col min="1" max="1" width="9" customWidth="1"/>
    <col min="2" max="2" width="46.5703125" customWidth="1"/>
    <col min="3" max="14" width="5.85546875" customWidth="1"/>
  </cols>
  <sheetData>
    <row r="1" spans="2:16" ht="29.25" customHeight="1" x14ac:dyDescent="0.25">
      <c r="B1" s="2"/>
    </row>
    <row r="2" spans="2:16" x14ac:dyDescent="0.25">
      <c r="B2" s="36" t="s">
        <v>1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</row>
    <row r="3" spans="2:16" x14ac:dyDescent="0.25">
      <c r="B3" s="13" t="s">
        <v>4</v>
      </c>
      <c r="C3" s="13">
        <v>0</v>
      </c>
      <c r="D3" s="13">
        <v>1</v>
      </c>
      <c r="E3" s="13">
        <v>2</v>
      </c>
      <c r="F3" s="13">
        <v>3</v>
      </c>
      <c r="G3" s="13">
        <v>4</v>
      </c>
      <c r="H3" s="13">
        <v>5</v>
      </c>
      <c r="I3" s="13">
        <v>6</v>
      </c>
      <c r="J3" s="13">
        <v>7</v>
      </c>
      <c r="K3" s="13">
        <v>8</v>
      </c>
      <c r="L3" s="13">
        <v>9</v>
      </c>
      <c r="M3" s="13">
        <v>10</v>
      </c>
      <c r="N3" s="13">
        <v>11</v>
      </c>
      <c r="O3" s="13" t="s">
        <v>0</v>
      </c>
    </row>
    <row r="4" spans="2:16" x14ac:dyDescent="0.25">
      <c r="B4" s="17" t="s">
        <v>75</v>
      </c>
      <c r="C4" s="20"/>
      <c r="D4" s="18"/>
      <c r="E4" s="18"/>
      <c r="F4" s="18">
        <v>4</v>
      </c>
      <c r="G4" s="18">
        <v>3</v>
      </c>
      <c r="H4" s="18">
        <v>5</v>
      </c>
      <c r="I4" s="18"/>
      <c r="J4" s="18"/>
      <c r="K4" s="18"/>
      <c r="L4" s="18"/>
      <c r="M4" s="20"/>
      <c r="N4" s="18"/>
      <c r="O4" s="18">
        <v>12</v>
      </c>
    </row>
    <row r="5" spans="2:16" x14ac:dyDescent="0.25">
      <c r="B5" s="19" t="s">
        <v>89</v>
      </c>
      <c r="C5" s="20"/>
      <c r="D5" s="20"/>
      <c r="E5" s="20"/>
      <c r="F5" s="20">
        <v>4</v>
      </c>
      <c r="G5" s="20">
        <v>3</v>
      </c>
      <c r="H5" s="20">
        <v>5</v>
      </c>
      <c r="I5" s="20"/>
      <c r="J5" s="20"/>
      <c r="K5" s="20"/>
      <c r="L5" s="20"/>
      <c r="M5" s="20"/>
      <c r="N5" s="20"/>
      <c r="O5" s="20">
        <v>12</v>
      </c>
    </row>
    <row r="6" spans="2:16" x14ac:dyDescent="0.25">
      <c r="B6" s="17" t="s">
        <v>79</v>
      </c>
      <c r="C6" s="20"/>
      <c r="D6" s="18">
        <v>1</v>
      </c>
      <c r="E6" s="18">
        <v>3</v>
      </c>
      <c r="F6" s="18">
        <v>4</v>
      </c>
      <c r="G6" s="18"/>
      <c r="H6" s="18">
        <v>4</v>
      </c>
      <c r="I6" s="18">
        <v>3</v>
      </c>
      <c r="J6" s="18">
        <v>1</v>
      </c>
      <c r="K6" s="18">
        <v>2</v>
      </c>
      <c r="L6" s="18">
        <v>3</v>
      </c>
      <c r="M6" s="20"/>
      <c r="N6" s="20"/>
      <c r="O6" s="18">
        <v>21</v>
      </c>
      <c r="P6" s="1"/>
    </row>
    <row r="7" spans="2:16" x14ac:dyDescent="0.25">
      <c r="B7" s="19" t="s">
        <v>90</v>
      </c>
      <c r="C7" s="20"/>
      <c r="D7" s="20">
        <v>1</v>
      </c>
      <c r="E7" s="20">
        <v>3</v>
      </c>
      <c r="F7" s="20">
        <v>4</v>
      </c>
      <c r="G7" s="20"/>
      <c r="H7" s="20">
        <v>4</v>
      </c>
      <c r="I7" s="20">
        <v>3</v>
      </c>
      <c r="J7" s="20">
        <v>1</v>
      </c>
      <c r="K7" s="20">
        <v>2</v>
      </c>
      <c r="L7" s="20">
        <v>3</v>
      </c>
      <c r="M7" s="20"/>
      <c r="N7" s="18"/>
      <c r="O7" s="20">
        <v>21</v>
      </c>
    </row>
    <row r="8" spans="2:16" x14ac:dyDescent="0.25">
      <c r="B8" s="18" t="s">
        <v>100</v>
      </c>
      <c r="C8" s="18"/>
      <c r="D8" s="18"/>
      <c r="E8" s="18"/>
      <c r="F8" s="18"/>
      <c r="G8" s="18"/>
      <c r="H8" s="18"/>
      <c r="I8" s="18">
        <v>11</v>
      </c>
      <c r="J8" s="18">
        <v>10</v>
      </c>
      <c r="K8" s="18">
        <v>14</v>
      </c>
      <c r="L8" s="18">
        <v>12</v>
      </c>
      <c r="M8" s="18">
        <v>10</v>
      </c>
      <c r="N8" s="18">
        <v>8</v>
      </c>
      <c r="O8" s="18">
        <v>65</v>
      </c>
    </row>
    <row r="9" spans="2:16" x14ac:dyDescent="0.25">
      <c r="B9" s="20" t="s">
        <v>102</v>
      </c>
      <c r="C9" s="20"/>
      <c r="D9" s="20"/>
      <c r="E9" s="20"/>
      <c r="F9" s="20"/>
      <c r="G9" s="20"/>
      <c r="H9" s="20"/>
      <c r="I9" s="20">
        <v>11</v>
      </c>
      <c r="J9" s="20">
        <v>10</v>
      </c>
      <c r="K9" s="20">
        <v>14</v>
      </c>
      <c r="L9" s="20">
        <v>12</v>
      </c>
      <c r="M9" s="20">
        <v>10</v>
      </c>
      <c r="N9" s="20">
        <v>8</v>
      </c>
      <c r="O9" s="20">
        <v>65</v>
      </c>
    </row>
    <row r="10" spans="2:16" x14ac:dyDescent="0.25">
      <c r="B10" s="24" t="s">
        <v>11</v>
      </c>
      <c r="C10" s="22">
        <f>+C4+C6+C8</f>
        <v>0</v>
      </c>
      <c r="D10" s="22">
        <f t="shared" ref="D10:N10" si="0">+D4+D6+D8</f>
        <v>1</v>
      </c>
      <c r="E10" s="22">
        <f t="shared" si="0"/>
        <v>3</v>
      </c>
      <c r="F10" s="22">
        <f t="shared" si="0"/>
        <v>8</v>
      </c>
      <c r="G10" s="22">
        <f t="shared" si="0"/>
        <v>3</v>
      </c>
      <c r="H10" s="22">
        <f t="shared" si="0"/>
        <v>9</v>
      </c>
      <c r="I10" s="22">
        <f t="shared" si="0"/>
        <v>14</v>
      </c>
      <c r="J10" s="22">
        <f t="shared" si="0"/>
        <v>11</v>
      </c>
      <c r="K10" s="22">
        <f t="shared" si="0"/>
        <v>16</v>
      </c>
      <c r="L10" s="22">
        <f t="shared" si="0"/>
        <v>15</v>
      </c>
      <c r="M10" s="22">
        <f t="shared" si="0"/>
        <v>10</v>
      </c>
      <c r="N10" s="22">
        <f t="shared" si="0"/>
        <v>8</v>
      </c>
      <c r="O10" s="22">
        <f>+O4+O6+O8</f>
        <v>98</v>
      </c>
    </row>
    <row r="11" spans="2:16" x14ac:dyDescent="0.25">
      <c r="B11" s="3"/>
    </row>
    <row r="12" spans="2:16" x14ac:dyDescent="0.25">
      <c r="B12" s="3"/>
    </row>
    <row r="13" spans="2:16" x14ac:dyDescent="0.25">
      <c r="B13" s="3"/>
    </row>
  </sheetData>
  <mergeCells count="1">
    <mergeCell ref="B2:O2"/>
  </mergeCells>
  <pageMargins left="0.7" right="0.7" top="0.75" bottom="0.75" header="0.3" footer="0.3"/>
  <pageSetup paperSize="9" scale="80" orientation="landscape" horizontalDpi="4294967292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A568D2"/>
  </sheetPr>
  <dimension ref="B1:I8"/>
  <sheetViews>
    <sheetView zoomScaleNormal="100" workbookViewId="0">
      <selection activeCell="K33" sqref="K33"/>
    </sheetView>
  </sheetViews>
  <sheetFormatPr baseColWidth="10" defaultRowHeight="15" x14ac:dyDescent="0.25"/>
  <cols>
    <col min="1" max="1" width="9" customWidth="1"/>
    <col min="2" max="2" width="50.28515625" customWidth="1"/>
    <col min="3" max="6" width="5.85546875" customWidth="1"/>
  </cols>
  <sheetData>
    <row r="1" spans="2:9" ht="29.25" customHeight="1" x14ac:dyDescent="0.25">
      <c r="B1" s="2"/>
    </row>
    <row r="2" spans="2:9" x14ac:dyDescent="0.25">
      <c r="B2" s="40" t="s">
        <v>95</v>
      </c>
      <c r="C2" s="41"/>
      <c r="D2" s="41"/>
      <c r="E2" s="41"/>
      <c r="F2" s="41"/>
      <c r="G2" s="41"/>
    </row>
    <row r="3" spans="2:9" x14ac:dyDescent="0.25">
      <c r="B3" s="13" t="s">
        <v>4</v>
      </c>
      <c r="C3" s="14">
        <v>-2</v>
      </c>
      <c r="D3" s="15">
        <v>-1</v>
      </c>
      <c r="E3" s="13">
        <v>0</v>
      </c>
      <c r="F3" s="13">
        <v>1</v>
      </c>
      <c r="G3" s="13" t="s">
        <v>0</v>
      </c>
    </row>
    <row r="4" spans="2:9" x14ac:dyDescent="0.25">
      <c r="B4" s="17" t="s">
        <v>82</v>
      </c>
      <c r="C4" s="20"/>
      <c r="D4" s="18">
        <v>1</v>
      </c>
      <c r="E4" s="18">
        <v>5</v>
      </c>
      <c r="F4" s="20"/>
      <c r="G4" s="18">
        <v>6</v>
      </c>
      <c r="H4" s="4"/>
      <c r="I4" s="4"/>
    </row>
    <row r="5" spans="2:9" x14ac:dyDescent="0.25">
      <c r="B5" s="19" t="s">
        <v>43</v>
      </c>
      <c r="C5" s="20"/>
      <c r="D5" s="20">
        <v>1</v>
      </c>
      <c r="E5" s="20">
        <v>5</v>
      </c>
      <c r="F5" s="20"/>
      <c r="G5" s="20">
        <v>6</v>
      </c>
    </row>
    <row r="6" spans="2:9" x14ac:dyDescent="0.25">
      <c r="B6" s="18" t="s">
        <v>100</v>
      </c>
      <c r="C6" s="20"/>
      <c r="D6" s="18">
        <v>4</v>
      </c>
      <c r="E6" s="18">
        <v>3</v>
      </c>
      <c r="F6" s="20"/>
      <c r="G6" s="18">
        <v>7</v>
      </c>
    </row>
    <row r="7" spans="2:9" x14ac:dyDescent="0.25">
      <c r="B7" s="20" t="s">
        <v>101</v>
      </c>
      <c r="C7" s="20"/>
      <c r="D7" s="20">
        <v>4</v>
      </c>
      <c r="E7" s="20">
        <v>3</v>
      </c>
      <c r="F7" s="20"/>
      <c r="G7" s="20">
        <v>7</v>
      </c>
    </row>
    <row r="8" spans="2:9" x14ac:dyDescent="0.25">
      <c r="B8" s="24" t="s">
        <v>11</v>
      </c>
      <c r="C8" s="22"/>
      <c r="D8" s="22">
        <f>+D4+D6</f>
        <v>5</v>
      </c>
      <c r="E8" s="22">
        <f t="shared" ref="E8" si="0">+E4+E6</f>
        <v>8</v>
      </c>
      <c r="F8" s="22"/>
      <c r="G8" s="22">
        <f>+G4+G6</f>
        <v>13</v>
      </c>
      <c r="H8" s="4"/>
      <c r="I8" s="4"/>
    </row>
  </sheetData>
  <mergeCells count="1">
    <mergeCell ref="B2:G2"/>
  </mergeCells>
  <pageMargins left="0.7" right="0.7" top="0.75" bottom="0.75" header="0.3" footer="0.3"/>
  <pageSetup paperSize="9" scale="90" orientation="landscape" horizontalDpi="4294967292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2E6F6"/>
  </sheetPr>
  <dimension ref="B1:J26"/>
  <sheetViews>
    <sheetView zoomScaleNormal="100" workbookViewId="0">
      <selection activeCell="L20" sqref="L20"/>
    </sheetView>
  </sheetViews>
  <sheetFormatPr baseColWidth="10" defaultRowHeight="15" x14ac:dyDescent="0.25"/>
  <cols>
    <col min="1" max="1" width="9" customWidth="1"/>
    <col min="2" max="2" width="46.5703125" customWidth="1"/>
    <col min="3" max="8" width="5.85546875" customWidth="1"/>
  </cols>
  <sheetData>
    <row r="1" spans="2:10" ht="29.25" customHeight="1" x14ac:dyDescent="0.25">
      <c r="B1" s="2"/>
    </row>
    <row r="2" spans="2:10" x14ac:dyDescent="0.25">
      <c r="B2" s="36" t="s">
        <v>5</v>
      </c>
      <c r="C2" s="36"/>
      <c r="D2" s="36"/>
      <c r="E2" s="36"/>
      <c r="F2" s="36"/>
      <c r="G2" s="36"/>
      <c r="H2" s="36"/>
      <c r="I2" s="36"/>
    </row>
    <row r="3" spans="2:10" x14ac:dyDescent="0.25">
      <c r="B3" s="13" t="s">
        <v>4</v>
      </c>
      <c r="C3" s="13">
        <v>0</v>
      </c>
      <c r="D3" s="13">
        <v>1</v>
      </c>
      <c r="E3" s="13">
        <v>2</v>
      </c>
      <c r="F3" s="13">
        <v>3</v>
      </c>
      <c r="G3" s="13">
        <v>4</v>
      </c>
      <c r="H3" s="13">
        <v>5</v>
      </c>
      <c r="I3" s="13" t="s">
        <v>0</v>
      </c>
    </row>
    <row r="4" spans="2:10" x14ac:dyDescent="0.25">
      <c r="B4" s="17"/>
      <c r="C4" s="18"/>
      <c r="D4" s="18"/>
      <c r="E4" s="18"/>
      <c r="F4" s="18"/>
      <c r="G4" s="18"/>
      <c r="H4" s="18"/>
      <c r="I4" s="18"/>
    </row>
    <row r="5" spans="2:10" x14ac:dyDescent="0.25">
      <c r="B5" s="19"/>
      <c r="C5" s="20"/>
      <c r="D5" s="20"/>
      <c r="E5" s="20"/>
      <c r="F5" s="20"/>
      <c r="G5" s="20"/>
      <c r="H5" s="20"/>
      <c r="I5" s="20"/>
    </row>
    <row r="6" spans="2:10" x14ac:dyDescent="0.25">
      <c r="B6" s="19"/>
      <c r="C6" s="20"/>
      <c r="D6" s="20"/>
      <c r="E6" s="20"/>
      <c r="F6" s="20"/>
      <c r="G6" s="20"/>
      <c r="H6" s="20"/>
      <c r="I6" s="20"/>
      <c r="J6" s="4"/>
    </row>
    <row r="7" spans="2:10" x14ac:dyDescent="0.25">
      <c r="B7" s="19"/>
      <c r="C7" s="20"/>
      <c r="D7" s="20"/>
      <c r="E7" s="20"/>
      <c r="F7" s="20"/>
      <c r="G7" s="20"/>
      <c r="H7" s="20"/>
      <c r="I7" s="20"/>
    </row>
    <row r="8" spans="2:10" x14ac:dyDescent="0.25">
      <c r="B8" s="17"/>
      <c r="C8" s="18"/>
      <c r="D8" s="18"/>
      <c r="E8" s="18"/>
      <c r="F8" s="18"/>
      <c r="G8" s="18"/>
      <c r="H8" s="18"/>
      <c r="I8" s="18"/>
    </row>
    <row r="9" spans="2:10" x14ac:dyDescent="0.25">
      <c r="B9" s="19"/>
      <c r="C9" s="20"/>
      <c r="D9" s="20"/>
      <c r="E9" s="20"/>
      <c r="F9" s="20"/>
      <c r="G9" s="20"/>
      <c r="H9" s="20"/>
      <c r="I9" s="20"/>
    </row>
    <row r="10" spans="2:10" x14ac:dyDescent="0.25">
      <c r="B10" s="19"/>
      <c r="C10" s="20"/>
      <c r="D10" s="20"/>
      <c r="E10" s="20"/>
      <c r="F10" s="20"/>
      <c r="G10" s="20"/>
      <c r="H10" s="20"/>
      <c r="I10" s="20"/>
    </row>
    <row r="11" spans="2:10" x14ac:dyDescent="0.25">
      <c r="B11" s="19"/>
      <c r="C11" s="20"/>
      <c r="D11" s="20"/>
      <c r="E11" s="20"/>
      <c r="F11" s="20"/>
      <c r="G11" s="20"/>
      <c r="H11" s="20"/>
      <c r="I11" s="20"/>
    </row>
    <row r="12" spans="2:10" x14ac:dyDescent="0.25">
      <c r="B12" s="19"/>
      <c r="C12" s="20"/>
      <c r="D12" s="20"/>
      <c r="E12" s="20"/>
      <c r="F12" s="20"/>
      <c r="G12" s="20"/>
      <c r="H12" s="20"/>
      <c r="I12" s="20"/>
    </row>
    <row r="13" spans="2:10" x14ac:dyDescent="0.25">
      <c r="B13" s="19"/>
      <c r="C13" s="20"/>
      <c r="D13" s="20"/>
      <c r="E13" s="20"/>
      <c r="F13" s="20"/>
      <c r="G13" s="20"/>
      <c r="H13" s="20"/>
      <c r="I13" s="20"/>
    </row>
    <row r="14" spans="2:10" x14ac:dyDescent="0.25">
      <c r="B14" s="19"/>
      <c r="C14" s="20"/>
      <c r="D14" s="20"/>
      <c r="E14" s="20"/>
      <c r="F14" s="20"/>
      <c r="G14" s="20"/>
      <c r="H14" s="20"/>
      <c r="I14" s="20"/>
    </row>
    <row r="15" spans="2:10" x14ac:dyDescent="0.25">
      <c r="B15" s="19"/>
      <c r="C15" s="20"/>
      <c r="D15" s="20"/>
      <c r="E15" s="20"/>
      <c r="F15" s="20"/>
      <c r="G15" s="20"/>
      <c r="H15" s="20"/>
      <c r="I15" s="20"/>
    </row>
    <row r="16" spans="2:10" x14ac:dyDescent="0.25">
      <c r="B16" s="19"/>
      <c r="C16" s="20"/>
      <c r="D16" s="20"/>
      <c r="E16" s="20"/>
      <c r="F16" s="20"/>
      <c r="G16" s="20"/>
      <c r="H16" s="20"/>
      <c r="I16" s="20"/>
    </row>
    <row r="17" spans="2:9" x14ac:dyDescent="0.25">
      <c r="B17" s="19"/>
      <c r="C17" s="20"/>
      <c r="D17" s="20"/>
      <c r="E17" s="20"/>
      <c r="F17" s="20"/>
      <c r="G17" s="20"/>
      <c r="H17" s="20"/>
      <c r="I17" s="20"/>
    </row>
    <row r="18" spans="2:9" x14ac:dyDescent="0.25">
      <c r="B18" s="19"/>
      <c r="C18" s="20"/>
      <c r="D18" s="20"/>
      <c r="E18" s="20"/>
      <c r="F18" s="20"/>
      <c r="G18" s="20"/>
      <c r="H18" s="20"/>
      <c r="I18" s="20"/>
    </row>
    <row r="19" spans="2:9" x14ac:dyDescent="0.25">
      <c r="B19" s="17"/>
      <c r="C19" s="18"/>
      <c r="D19" s="18"/>
      <c r="E19" s="18"/>
      <c r="F19" s="18"/>
      <c r="G19" s="18"/>
      <c r="H19" s="18"/>
      <c r="I19" s="18"/>
    </row>
    <row r="20" spans="2:9" x14ac:dyDescent="0.25">
      <c r="B20" s="19"/>
      <c r="C20" s="20"/>
      <c r="D20" s="20"/>
      <c r="E20" s="20"/>
      <c r="F20" s="20"/>
      <c r="G20" s="20"/>
      <c r="H20" s="20"/>
      <c r="I20" s="20"/>
    </row>
    <row r="21" spans="2:9" x14ac:dyDescent="0.25">
      <c r="B21" s="19"/>
      <c r="C21" s="20"/>
      <c r="D21" s="20"/>
      <c r="E21" s="20"/>
      <c r="F21" s="20"/>
      <c r="G21" s="20"/>
      <c r="H21" s="20"/>
      <c r="I21" s="20"/>
    </row>
    <row r="22" spans="2:9" x14ac:dyDescent="0.25">
      <c r="B22" s="17"/>
      <c r="C22" s="18"/>
      <c r="D22" s="18"/>
      <c r="E22" s="18"/>
      <c r="F22" s="18"/>
      <c r="G22" s="18"/>
      <c r="H22" s="18"/>
      <c r="I22" s="18"/>
    </row>
    <row r="23" spans="2:9" x14ac:dyDescent="0.25">
      <c r="B23" s="19"/>
      <c r="C23" s="20"/>
      <c r="D23" s="20"/>
      <c r="E23" s="20"/>
      <c r="F23" s="20"/>
      <c r="G23" s="20"/>
      <c r="H23" s="20"/>
      <c r="I23" s="20"/>
    </row>
    <row r="24" spans="2:9" x14ac:dyDescent="0.25">
      <c r="B24" s="21"/>
      <c r="C24" s="22"/>
      <c r="D24" s="22"/>
      <c r="E24" s="22"/>
      <c r="F24" s="22"/>
      <c r="G24" s="22"/>
      <c r="H24" s="22"/>
      <c r="I24" s="22"/>
    </row>
    <row r="25" spans="2:9" x14ac:dyDescent="0.25">
      <c r="B25" s="3"/>
    </row>
    <row r="26" spans="2:9" x14ac:dyDescent="0.25">
      <c r="B26" s="5"/>
      <c r="C26" s="4"/>
      <c r="D26" s="4"/>
      <c r="E26" s="4"/>
      <c r="F26" s="4"/>
      <c r="G26" s="4"/>
      <c r="H26" s="4"/>
      <c r="I26" s="4"/>
    </row>
  </sheetData>
  <mergeCells count="1">
    <mergeCell ref="B2:I2"/>
  </mergeCells>
  <pageMargins left="0.7" right="0.7" top="0.75" bottom="0.75" header="0.3" footer="0.3"/>
  <pageSetup paperSize="9" scale="85" orientation="landscape" horizontalDpi="4294967292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C JM URBANO </vt:lpstr>
      <vt:lpstr>C JT URBANO  </vt:lpstr>
      <vt:lpstr>CJM RURAL</vt:lpstr>
      <vt:lpstr>CAA URBANO </vt:lpstr>
      <vt:lpstr>CAA RURAL</vt:lpstr>
      <vt:lpstr>C JM-JT URBANA RI</vt:lpstr>
      <vt:lpstr>C JM RURAL RI.</vt:lpstr>
      <vt:lpstr>C JM RI  RURAL EEIR </vt:lpstr>
      <vt:lpstr>C JM RD</vt:lpstr>
      <vt:lpstr>CAA RD</vt:lpstr>
      <vt:lpstr>CJM RURA PAEPI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maby martinez</cp:lastModifiedBy>
  <cp:lastPrinted>2026-01-12T01:48:28Z</cp:lastPrinted>
  <dcterms:created xsi:type="dcterms:W3CDTF">2023-02-02T14:56:15Z</dcterms:created>
  <dcterms:modified xsi:type="dcterms:W3CDTF">2026-01-16T00:37:39Z</dcterms:modified>
</cp:coreProperties>
</file>