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ocuments\MABI D\PAE MABI\EJE COBERTURA 2025\PRIORIZACIÓN DE SEDES Y ASIGNACIÓN DE CUPOS MENSUAL\"/>
    </mc:Choice>
  </mc:AlternateContent>
  <xr:revisionPtr revIDLastSave="0" documentId="13_ncr:1_{8A5F61B4-D7B3-46E5-A648-59C99174A210}" xr6:coauthVersionLast="47" xr6:coauthVersionMax="47" xr10:uidLastSave="{00000000-0000-0000-0000-000000000000}"/>
  <bookViews>
    <workbookView xWindow="-120" yWindow="-120" windowWidth="20730" windowHeight="11040" firstSheet="4" activeTab="6" xr2:uid="{00000000-000D-0000-FFFF-FFFF00000000}"/>
  </bookViews>
  <sheets>
    <sheet name="C JM URBANO " sheetId="2" r:id="rId1"/>
    <sheet name="C JT URBANO  " sheetId="13" r:id="rId2"/>
    <sheet name="CJM RURAL" sheetId="23" r:id="rId3"/>
    <sheet name="CAA URBANO " sheetId="29" r:id="rId4"/>
    <sheet name="CAA RURAL" sheetId="30" r:id="rId5"/>
    <sheet name="C JM-JT URBANA RI" sheetId="27" r:id="rId6"/>
    <sheet name="C JM RURAL RI." sheetId="21" r:id="rId7"/>
    <sheet name="C JM RI  RURAL EEIR " sheetId="19" r:id="rId8"/>
    <sheet name="C JM RD" sheetId="24" r:id="rId9"/>
    <sheet name="CAA RD" sheetId="28" r:id="rId10"/>
    <sheet name="CJM RURA PAEPI" sheetId="25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2" i="2" l="1"/>
  <c r="N24" i="2" s="1"/>
  <c r="N21" i="2"/>
  <c r="G28" i="21"/>
  <c r="I28" i="21"/>
  <c r="J28" i="21"/>
  <c r="K28" i="21"/>
  <c r="L28" i="21"/>
  <c r="M28" i="21"/>
  <c r="N28" i="21"/>
  <c r="O28" i="21"/>
  <c r="D4" i="21"/>
  <c r="D28" i="21" s="1"/>
  <c r="E4" i="21"/>
  <c r="E28" i="21" s="1"/>
  <c r="F4" i="21"/>
  <c r="F28" i="21" s="1"/>
  <c r="G4" i="21"/>
  <c r="H4" i="21"/>
  <c r="H28" i="21" s="1"/>
  <c r="O4" i="21"/>
  <c r="C4" i="21"/>
  <c r="C28" i="21" s="1"/>
  <c r="G23" i="24"/>
  <c r="D8" i="24"/>
  <c r="D23" i="24" s="1"/>
  <c r="E8" i="24"/>
  <c r="E23" i="24" s="1"/>
  <c r="F8" i="24"/>
  <c r="F23" i="24" s="1"/>
  <c r="G8" i="24"/>
  <c r="H8" i="24"/>
  <c r="H23" i="24" s="1"/>
  <c r="I8" i="24"/>
  <c r="I23" i="24" s="1"/>
  <c r="C8" i="24"/>
  <c r="C23" i="24" s="1"/>
  <c r="C8" i="23"/>
  <c r="D8" i="23"/>
  <c r="E8" i="23"/>
  <c r="F8" i="23"/>
  <c r="F39" i="23" s="1"/>
  <c r="G8" i="23"/>
  <c r="H8" i="23"/>
  <c r="H39" i="23" s="1"/>
  <c r="I8" i="23"/>
  <c r="I39" i="23" s="1"/>
  <c r="J8" i="23"/>
  <c r="J39" i="23" s="1"/>
  <c r="K8" i="23"/>
  <c r="L8" i="23"/>
  <c r="M8" i="23"/>
  <c r="M39" i="23" s="1"/>
  <c r="N8" i="23"/>
  <c r="B8" i="23"/>
  <c r="B39" i="23" s="1"/>
  <c r="N39" i="23"/>
  <c r="C39" i="23"/>
  <c r="D39" i="23"/>
  <c r="E39" i="23"/>
  <c r="G39" i="23"/>
  <c r="K39" i="23"/>
  <c r="L39" i="2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O9" authorId="0" shapeId="0" xr:uid="{1560F559-54C6-42D0-80C7-14D07CB6D098}">
      <text>
        <r>
          <rPr>
            <sz val="9"/>
            <color indexed="81"/>
            <rFont val="Tahoma"/>
            <charset val="1"/>
          </rPr>
          <t>Priorizados de acuerdo a la matricula evidenciada mediantes el anexo 13A  del 27 de marzo. Inicio de atención a partir del 1 de abril.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I18" authorId="0" shapeId="0" xr:uid="{05BF92BB-2A6A-4A7A-8FFB-B322C2BABBD8}">
      <text>
        <r>
          <rPr>
            <sz val="9"/>
            <color indexed="81"/>
            <rFont val="Tahoma"/>
            <charset val="1"/>
          </rPr>
          <t xml:space="preserve">Priorizados de acuerdo a la matricula evidenciada mediantes el anexo 13A  del 27 de marzo. Inicio de atención a partir del 1 de abril.
</t>
        </r>
      </text>
    </comment>
  </commentList>
</comments>
</file>

<file path=xl/sharedStrings.xml><?xml version="1.0" encoding="utf-8"?>
<sst xmlns="http://schemas.openxmlformats.org/spreadsheetml/2006/main" count="282" uniqueCount="161">
  <si>
    <t>TOTAL</t>
  </si>
  <si>
    <t>COMPLEMENTO RURAL  JM   R.I</t>
  </si>
  <si>
    <t>COMPLEMENTO URBANO  JU COMPLEMENTO  ALMUERZO</t>
  </si>
  <si>
    <t>COMPLEMENTO RURAL  JU COMPLEMENTO  ALMUERZO</t>
  </si>
  <si>
    <t>INSTITUCIÓN EDUCATIVA / SEDE</t>
  </si>
  <si>
    <t>COMPLEMENTO JM RURAL  DISPERSA</t>
  </si>
  <si>
    <t>COMPLEMENTO  JM RURAL PAI  (INDIGENA)</t>
  </si>
  <si>
    <t>COMPLEMENTO URBANO JM PS</t>
  </si>
  <si>
    <t>COMPLEMENTO URBANO JT PS</t>
  </si>
  <si>
    <t>COMPLEMENTO  JM RURAL PS</t>
  </si>
  <si>
    <t>COMPLEMENTO JU RURAL  DISPERSA</t>
  </si>
  <si>
    <t>Total general</t>
  </si>
  <si>
    <t>COMPLEMENTO URBANA  JM   R.I</t>
  </si>
  <si>
    <t>COMPLEMENTO URBANA  JT   R.I</t>
  </si>
  <si>
    <t>INSTITUCION EDUCATIVA AGROECOLOGICO AMAZONICO BUINAIMA</t>
  </si>
  <si>
    <t>AGROECOLOGICO AMAZONICO BUINAIMA</t>
  </si>
  <si>
    <t>INSTITUCION EDUCATIVA ANTONIO RICAURTE</t>
  </si>
  <si>
    <t>ANTONIO RICAURTE</t>
  </si>
  <si>
    <t>INSTITUCION EDUCATIVA BARRIOS UNIDOS DEL SUR</t>
  </si>
  <si>
    <t>MONSERRATE</t>
  </si>
  <si>
    <t>PUEBLO NUEVO</t>
  </si>
  <si>
    <t>SANTA INES</t>
  </si>
  <si>
    <t>INSTITUCION EDUCATIVA BELLO HORIZONTE</t>
  </si>
  <si>
    <t>LA FLORIDA</t>
  </si>
  <si>
    <t>INSTITUCION EDUCATIVA CIUDADELA SIGLO XXI</t>
  </si>
  <si>
    <t>EL TRIUNFO</t>
  </si>
  <si>
    <t>PABLO NERUDA</t>
  </si>
  <si>
    <t>INSTITUCION EDUCATIVA DIVINO NIÑO</t>
  </si>
  <si>
    <t>CORONEL GUTIERREZ</t>
  </si>
  <si>
    <t>EL PORTAL</t>
  </si>
  <si>
    <t>SEDE ESCUELA CIUDAD DE MEXICO - PALMERAS</t>
  </si>
  <si>
    <t>INSTITUCION EDUCATIVA JORGE ELIECER GAITAN</t>
  </si>
  <si>
    <t xml:space="preserve">SAN JUAN BOSCO </t>
  </si>
  <si>
    <t>SIMON BOLIVAR</t>
  </si>
  <si>
    <t>INSTITUCION EDUCATIVA JUAN BAUSTISTA LA SALLE</t>
  </si>
  <si>
    <t>SIETE DE AGOSTO</t>
  </si>
  <si>
    <t>INSTITUCION EDUCATIVA LA SALLE</t>
  </si>
  <si>
    <t>ANTONIA SANTOS</t>
  </si>
  <si>
    <t>LA SALLE</t>
  </si>
  <si>
    <t>INSTITUCION EDUCATIVA LOS ANDES</t>
  </si>
  <si>
    <t>LOS ALPES</t>
  </si>
  <si>
    <t>LOS ANDES</t>
  </si>
  <si>
    <t>INSTITUCION EDUCATIVA NORMAL SUPERIOR</t>
  </si>
  <si>
    <t>LAS BRISAS</t>
  </si>
  <si>
    <t>LOS ANGELES</t>
  </si>
  <si>
    <t>NORMAL SUPERIOR</t>
  </si>
  <si>
    <t>INSTITUCION EDUCATIVA SAGRADOS CORAZONES</t>
  </si>
  <si>
    <t>SAGRADOS CORAZONES</t>
  </si>
  <si>
    <t>INSTITUCION EDUCATIVA SAN FRANCISCO DE ASIS</t>
  </si>
  <si>
    <t>BOCANA</t>
  </si>
  <si>
    <t>CIRCACIA</t>
  </si>
  <si>
    <t>INSTITUCION EDUCATIVA TECNICO INDUSTRIAL</t>
  </si>
  <si>
    <t>ANTONIO MARIA TORASSO</t>
  </si>
  <si>
    <t>LA LIBERTAD</t>
  </si>
  <si>
    <t>INSTITUTO TECNICO AGROINDUSTRIAL DE LA AMAZONIA</t>
  </si>
  <si>
    <t>SAN LUIS</t>
  </si>
  <si>
    <t>BARRIOS UNIDOS DEL SUR</t>
  </si>
  <si>
    <t>BELLO HORIZONTE</t>
  </si>
  <si>
    <t>CIUDADELA SIGLO XXI</t>
  </si>
  <si>
    <t>DIVINO NIÑO</t>
  </si>
  <si>
    <t>JUAN BAUTISTA LA SALLE</t>
  </si>
  <si>
    <t>INSTITUCION EDUCATIVA JUAN BAUTISTA MIGANI</t>
  </si>
  <si>
    <t>JUAN BAUTISTA MIGANI</t>
  </si>
  <si>
    <t>INSTITUCION EDUCATIVA LA ESPERANZA</t>
  </si>
  <si>
    <t>INSTITUCION EDUCATIVA LA ESPERANZA - SEDE PRINCIPAL</t>
  </si>
  <si>
    <t>INSTITUTO TÉCNICO AGROINDUSTRIAL DE LA AMAZONIA - SEDE PRINCIPAL</t>
  </si>
  <si>
    <t>JUAN XXIII</t>
  </si>
  <si>
    <t>JORGE ELIECER GAITAN</t>
  </si>
  <si>
    <t>LA VEGA</t>
  </si>
  <si>
    <t>LA CONSOLATA</t>
  </si>
  <si>
    <t>INSTITUCION EDUCATIVA LOS PINOS</t>
  </si>
  <si>
    <t>LA PAZ</t>
  </si>
  <si>
    <t>LOS PINOS</t>
  </si>
  <si>
    <t>TECNICO INDUSTRIAL</t>
  </si>
  <si>
    <t>EL OBRERO</t>
  </si>
  <si>
    <t>INSTITUCION EDUCATIVA RURAL BAJO CALDAS</t>
  </si>
  <si>
    <t>TRAVESIAS</t>
  </si>
  <si>
    <t>INSTITUCION EDUCATIVA RURAL NUEVA JERUSALEM</t>
  </si>
  <si>
    <t>NUEVA JERUSALEM</t>
  </si>
  <si>
    <t>INSTITUCION EDUCATIVA RURAL PUERTO ARANGO</t>
  </si>
  <si>
    <t>LARANDIA</t>
  </si>
  <si>
    <t>PUERTO ARANGO</t>
  </si>
  <si>
    <t>VENECIA</t>
  </si>
  <si>
    <t>INSTITUCION EDUCATIVA RURAL VILLA HERMOSA 2</t>
  </si>
  <si>
    <t xml:space="preserve">DAMAS ARRIBA </t>
  </si>
  <si>
    <t>INSITUCION EDUCATIVA JOSE ANTONIO GALAN</t>
  </si>
  <si>
    <t>JOSE ANTONIO GALAN</t>
  </si>
  <si>
    <t>INSTITUCION EDUCATIVA EL SALITRE</t>
  </si>
  <si>
    <t>EL SALITRE</t>
  </si>
  <si>
    <t>SANTANA DE LAS HERMOSAS</t>
  </si>
  <si>
    <t>INSTITUCION EDUCATIVA RURAL AVENIDA EL CARAÑO</t>
  </si>
  <si>
    <t>AVENIDA EL CARAÑO</t>
  </si>
  <si>
    <t>BAJO CALDAS</t>
  </si>
  <si>
    <t>INSTITUCION EDUCATIVA VILLA HERMOSA 2</t>
  </si>
  <si>
    <t>INSTITUCION EDUCTIVA RURAL SANTANDER</t>
  </si>
  <si>
    <t>SANTANDER</t>
  </si>
  <si>
    <t>SEBASTOPOL</t>
  </si>
  <si>
    <t>JOSE MARIA CORDOBA</t>
  </si>
  <si>
    <t xml:space="preserve">LA HOLANDA </t>
  </si>
  <si>
    <t>EL QUINDIO</t>
  </si>
  <si>
    <t>CABILDO BUENA VISTA</t>
  </si>
  <si>
    <t>LA GAITANA</t>
  </si>
  <si>
    <t>SAN JOSE DE CANELOS</t>
  </si>
  <si>
    <t>MAEM</t>
  </si>
  <si>
    <t>MAER</t>
  </si>
  <si>
    <t>PAEPI</t>
  </si>
  <si>
    <t xml:space="preserve">TOTAL PRIORIZACIÓN </t>
  </si>
  <si>
    <t>SAN PABLO</t>
  </si>
  <si>
    <t>BAJA VICTORIA</t>
  </si>
  <si>
    <t>ALTO PARA</t>
  </si>
  <si>
    <t>EL PIELROJA</t>
  </si>
  <si>
    <t>MARACAIBO</t>
  </si>
  <si>
    <t>IE RURAL REMOLINO ALTO ORTEGUAZA</t>
  </si>
  <si>
    <t>LA ESPERANZA</t>
  </si>
  <si>
    <t>LA ILUSION</t>
  </si>
  <si>
    <t>LAS HERMOSAS</t>
  </si>
  <si>
    <t>SAN GUILLERMO</t>
  </si>
  <si>
    <t>INSTITUCION EDUCATIVA RURAL LA LIBERTAD</t>
  </si>
  <si>
    <t>ALTOS DE COPOAZU</t>
  </si>
  <si>
    <t>BAJO SAN GIL</t>
  </si>
  <si>
    <t>SANTO DOMINGO</t>
  </si>
  <si>
    <t>VILLA DEL RIO</t>
  </si>
  <si>
    <t>SAN ANTONIO DE ATENAS</t>
  </si>
  <si>
    <t>SAN CRISTOBAL BAJO</t>
  </si>
  <si>
    <t>SUCRE</t>
  </si>
  <si>
    <t>ALTO PALMAR</t>
  </si>
  <si>
    <t>ALTO REFLEJO</t>
  </si>
  <si>
    <t>EL CEDRO</t>
  </si>
  <si>
    <t>EL CHONTADURO</t>
  </si>
  <si>
    <t>ALTO BONITO</t>
  </si>
  <si>
    <t>CAMPUCANA</t>
  </si>
  <si>
    <t>COLOMBIA</t>
  </si>
  <si>
    <t>GERMANIA</t>
  </si>
  <si>
    <t>SAN ISIDRO</t>
  </si>
  <si>
    <t>ALTO CALDAS</t>
  </si>
  <si>
    <t>EL CONDOR</t>
  </si>
  <si>
    <t>LA CARBONA</t>
  </si>
  <si>
    <t>NAZARETH</t>
  </si>
  <si>
    <t>PALMICHAL</t>
  </si>
  <si>
    <t>VILLARAZ</t>
  </si>
  <si>
    <t>COMPLEMENTO RURAL  JM   R.I RURAL DISPERSA EEIR</t>
  </si>
  <si>
    <t>EL CARMEN</t>
  </si>
  <si>
    <t>LA ESTRELLA</t>
  </si>
  <si>
    <t>CALAMAR</t>
  </si>
  <si>
    <t>SAN JOSE ALTO SAN PEDRO</t>
  </si>
  <si>
    <t>SAN LORENZO</t>
  </si>
  <si>
    <t>AGUA LINDA</t>
  </si>
  <si>
    <t>AÑO NUEVO</t>
  </si>
  <si>
    <t xml:space="preserve">BAJO SINAI </t>
  </si>
  <si>
    <t>EL URAL</t>
  </si>
  <si>
    <t>LAS PERLAS</t>
  </si>
  <si>
    <t>LAS TORRES</t>
  </si>
  <si>
    <t>MIRAFLORES</t>
  </si>
  <si>
    <t>RAMOS</t>
  </si>
  <si>
    <t>VILLA HERMOSA</t>
  </si>
  <si>
    <t>EL DIAMANTE</t>
  </si>
  <si>
    <t>EL SALADO</t>
  </si>
  <si>
    <t>SANTA HELENA</t>
  </si>
  <si>
    <t>PARAISO</t>
  </si>
  <si>
    <t xml:space="preserve">PRIORIZACIÓN DE ABRIL  ANEXO 6A  21 de MARZO   </t>
  </si>
  <si>
    <t>SAN VICENTE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</si>
</sst>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C000"/>
      <name val="Calibri"/>
      <family val="2"/>
      <scheme val="minor"/>
    </font>
    <font>
      <sz val="9"/>
      <color indexed="81"/>
      <name val="Tahoma"/>
      <charset val="1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A568D2"/>
        <bgColor indexed="64"/>
      </patternFill>
    </fill>
    <fill>
      <patternFill patternType="solid">
        <fgColor rgb="FF72E6F6"/>
        <bgColor indexed="64"/>
      </patternFill>
    </fill>
    <fill>
      <patternFill patternType="solid">
        <fgColor rgb="FFFF66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2" xfId="0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left" indent="1"/>
    </xf>
    <xf numFmtId="0" fontId="1" fillId="0" borderId="0" xfId="0" applyFont="1"/>
    <xf numFmtId="0" fontId="1" fillId="0" borderId="3" xfId="0" applyFont="1" applyBorder="1" applyAlignment="1">
      <alignment horizontal="left"/>
    </xf>
    <xf numFmtId="0" fontId="2" fillId="0" borderId="0" xfId="0" applyFont="1"/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0" fillId="0" borderId="1" xfId="0" applyBorder="1" applyAlignment="1">
      <alignment horizontal="left" indent="1"/>
    </xf>
    <xf numFmtId="0" fontId="0" fillId="0" borderId="1" xfId="0" applyBorder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/>
    <xf numFmtId="3" fontId="0" fillId="0" borderId="0" xfId="0" applyNumberFormat="1"/>
    <xf numFmtId="3" fontId="1" fillId="0" borderId="0" xfId="0" applyNumberFormat="1" applyFont="1"/>
    <xf numFmtId="0" fontId="3" fillId="0" borderId="0" xfId="0" applyFont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4" borderId="1" xfId="0" applyFill="1" applyBorder="1"/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/>
    <xf numFmtId="0" fontId="1" fillId="4" borderId="1" xfId="0" applyFont="1" applyFill="1" applyBorder="1"/>
    <xf numFmtId="0" fontId="1" fillId="0" borderId="2" xfId="0" applyFont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0" fontId="1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33"/>
      <color rgb="FFFF3300"/>
      <color rgb="FFA568D2"/>
      <color rgb="FFFF66CC"/>
      <color rgb="FF72E6F6"/>
      <color rgb="FFFFCC99"/>
      <color rgb="FFFFF24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A568D2"/>
  </sheetPr>
  <dimension ref="B1:S46"/>
  <sheetViews>
    <sheetView topLeftCell="B18" zoomScaleNormal="100" workbookViewId="0">
      <selection activeCell="N31" sqref="N31"/>
    </sheetView>
  </sheetViews>
  <sheetFormatPr baseColWidth="10" defaultRowHeight="15" x14ac:dyDescent="0.25"/>
  <cols>
    <col min="1" max="1" width="1.7109375" customWidth="1"/>
    <col min="2" max="2" width="62" customWidth="1"/>
    <col min="3" max="3" width="4.85546875" customWidth="1"/>
    <col min="4" max="10" width="5.85546875" customWidth="1"/>
    <col min="12" max="12" width="7.140625" customWidth="1"/>
    <col min="13" max="13" width="12.42578125" customWidth="1"/>
  </cols>
  <sheetData>
    <row r="1" spans="2:19" ht="29.25" customHeight="1" x14ac:dyDescent="0.25">
      <c r="B1" s="29" t="s">
        <v>159</v>
      </c>
      <c r="C1" s="29"/>
      <c r="D1" s="29"/>
      <c r="E1" s="29"/>
      <c r="F1" s="29"/>
      <c r="G1" s="29"/>
      <c r="H1" s="29"/>
      <c r="I1" s="29"/>
      <c r="J1" s="29"/>
      <c r="K1" s="29"/>
    </row>
    <row r="2" spans="2:19" x14ac:dyDescent="0.25">
      <c r="B2" s="28" t="s">
        <v>7</v>
      </c>
      <c r="C2" s="28"/>
      <c r="D2" s="28"/>
      <c r="E2" s="28"/>
      <c r="F2" s="28"/>
      <c r="G2" s="28"/>
      <c r="H2" s="28"/>
      <c r="I2" s="28"/>
      <c r="J2" s="28"/>
      <c r="K2" s="28"/>
      <c r="L2" s="17"/>
    </row>
    <row r="3" spans="2:19" x14ac:dyDescent="0.25">
      <c r="B3" s="8" t="s">
        <v>4</v>
      </c>
      <c r="C3" s="8">
        <v>-1</v>
      </c>
      <c r="D3" s="8">
        <v>0</v>
      </c>
      <c r="E3" s="8">
        <v>1</v>
      </c>
      <c r="F3" s="8">
        <v>2</v>
      </c>
      <c r="G3" s="8">
        <v>3</v>
      </c>
      <c r="H3" s="8">
        <v>4</v>
      </c>
      <c r="I3" s="8">
        <v>5</v>
      </c>
      <c r="J3" s="8">
        <v>99</v>
      </c>
      <c r="K3" s="8" t="s">
        <v>0</v>
      </c>
    </row>
    <row r="4" spans="2:19" x14ac:dyDescent="0.25">
      <c r="B4" s="25" t="s">
        <v>14</v>
      </c>
      <c r="C4" s="1"/>
      <c r="D4" s="1">
        <v>54</v>
      </c>
      <c r="E4" s="1"/>
      <c r="F4" s="1"/>
      <c r="G4" s="1"/>
      <c r="H4" s="1"/>
      <c r="I4" s="1"/>
      <c r="J4" s="1"/>
      <c r="K4" s="1">
        <v>54</v>
      </c>
      <c r="L4" s="4"/>
      <c r="M4" s="4"/>
    </row>
    <row r="5" spans="2:19" x14ac:dyDescent="0.25">
      <c r="B5" s="3" t="s">
        <v>15</v>
      </c>
      <c r="D5">
        <v>54</v>
      </c>
      <c r="K5">
        <v>54</v>
      </c>
      <c r="N5" s="6"/>
      <c r="O5" s="6"/>
      <c r="P5" s="6"/>
      <c r="Q5" s="6"/>
    </row>
    <row r="6" spans="2:19" x14ac:dyDescent="0.25">
      <c r="B6" s="25" t="s">
        <v>16</v>
      </c>
      <c r="C6" s="1"/>
      <c r="D6" s="1">
        <v>55</v>
      </c>
      <c r="E6" s="1">
        <v>59</v>
      </c>
      <c r="F6" s="1">
        <v>52</v>
      </c>
      <c r="G6" s="1"/>
      <c r="H6" s="1"/>
      <c r="I6" s="1"/>
      <c r="J6" s="1">
        <v>25</v>
      </c>
      <c r="K6" s="1">
        <v>191</v>
      </c>
      <c r="L6" s="4"/>
      <c r="M6" s="4"/>
      <c r="N6" s="6"/>
      <c r="O6" s="6"/>
      <c r="P6" s="6"/>
      <c r="Q6" s="6"/>
    </row>
    <row r="7" spans="2:19" x14ac:dyDescent="0.25">
      <c r="B7" s="3" t="s">
        <v>17</v>
      </c>
      <c r="D7">
        <v>55</v>
      </c>
      <c r="E7">
        <v>59</v>
      </c>
      <c r="F7">
        <v>52</v>
      </c>
      <c r="J7">
        <v>25</v>
      </c>
      <c r="K7">
        <v>191</v>
      </c>
    </row>
    <row r="8" spans="2:19" x14ac:dyDescent="0.25">
      <c r="B8" s="25" t="s">
        <v>18</v>
      </c>
      <c r="C8" s="1">
        <v>21</v>
      </c>
      <c r="D8" s="1">
        <v>74</v>
      </c>
      <c r="E8" s="1">
        <v>133</v>
      </c>
      <c r="F8" s="1">
        <v>153</v>
      </c>
      <c r="G8" s="1">
        <v>144</v>
      </c>
      <c r="H8" s="1">
        <v>121</v>
      </c>
      <c r="I8" s="1">
        <v>97</v>
      </c>
      <c r="J8" s="1">
        <v>20</v>
      </c>
      <c r="K8" s="1">
        <v>763</v>
      </c>
      <c r="L8" s="4"/>
      <c r="M8" s="4"/>
    </row>
    <row r="9" spans="2:19" x14ac:dyDescent="0.25">
      <c r="B9" s="3" t="s">
        <v>19</v>
      </c>
      <c r="E9">
        <v>27</v>
      </c>
      <c r="F9">
        <v>32</v>
      </c>
      <c r="G9">
        <v>36</v>
      </c>
      <c r="H9">
        <v>22</v>
      </c>
      <c r="K9">
        <v>117</v>
      </c>
      <c r="P9" s="4"/>
      <c r="Q9" s="4"/>
      <c r="R9" s="4"/>
      <c r="S9" s="4"/>
    </row>
    <row r="10" spans="2:19" x14ac:dyDescent="0.25">
      <c r="B10" s="3" t="s">
        <v>20</v>
      </c>
      <c r="C10">
        <v>21</v>
      </c>
      <c r="D10">
        <v>49</v>
      </c>
      <c r="E10">
        <v>52</v>
      </c>
      <c r="F10">
        <v>63</v>
      </c>
      <c r="G10">
        <v>69</v>
      </c>
      <c r="H10">
        <v>65</v>
      </c>
      <c r="I10">
        <v>62</v>
      </c>
      <c r="J10">
        <v>20</v>
      </c>
      <c r="K10">
        <v>401</v>
      </c>
    </row>
    <row r="11" spans="2:19" x14ac:dyDescent="0.25">
      <c r="B11" s="3" t="s">
        <v>21</v>
      </c>
      <c r="D11">
        <v>25</v>
      </c>
      <c r="E11">
        <v>54</v>
      </c>
      <c r="F11">
        <v>58</v>
      </c>
      <c r="G11">
        <v>39</v>
      </c>
      <c r="H11">
        <v>34</v>
      </c>
      <c r="I11">
        <v>35</v>
      </c>
      <c r="K11">
        <v>245</v>
      </c>
      <c r="N11" s="6"/>
      <c r="O11" s="6"/>
      <c r="P11" s="6"/>
      <c r="Q11" s="6"/>
    </row>
    <row r="12" spans="2:19" x14ac:dyDescent="0.25">
      <c r="B12" s="25" t="s">
        <v>22</v>
      </c>
      <c r="C12" s="1"/>
      <c r="D12" s="1">
        <v>67</v>
      </c>
      <c r="E12" s="1"/>
      <c r="F12" s="1"/>
      <c r="G12" s="1"/>
      <c r="H12" s="1"/>
      <c r="I12" s="1"/>
      <c r="J12" s="1"/>
      <c r="K12" s="1">
        <v>67</v>
      </c>
      <c r="L12" s="4"/>
      <c r="M12" s="4"/>
      <c r="N12" s="6"/>
      <c r="O12" s="6"/>
      <c r="P12" s="6"/>
      <c r="Q12" s="6"/>
    </row>
    <row r="13" spans="2:19" x14ac:dyDescent="0.25">
      <c r="B13" s="3" t="s">
        <v>23</v>
      </c>
      <c r="D13">
        <v>67</v>
      </c>
      <c r="K13">
        <v>67</v>
      </c>
      <c r="N13" s="6"/>
      <c r="O13" s="6"/>
      <c r="P13" s="6"/>
      <c r="Q13" s="6"/>
    </row>
    <row r="14" spans="2:19" x14ac:dyDescent="0.25">
      <c r="B14" s="25" t="s">
        <v>24</v>
      </c>
      <c r="C14" s="1">
        <v>11</v>
      </c>
      <c r="D14" s="1">
        <v>71</v>
      </c>
      <c r="E14" s="1">
        <v>73</v>
      </c>
      <c r="F14" s="1">
        <v>85</v>
      </c>
      <c r="G14" s="1">
        <v>76</v>
      </c>
      <c r="H14" s="1">
        <v>61</v>
      </c>
      <c r="I14" s="1">
        <v>53</v>
      </c>
      <c r="J14" s="1"/>
      <c r="K14" s="1">
        <v>430</v>
      </c>
      <c r="L14" s="4"/>
      <c r="M14" s="4"/>
    </row>
    <row r="15" spans="2:19" x14ac:dyDescent="0.25">
      <c r="B15" s="3" t="s">
        <v>58</v>
      </c>
      <c r="C15">
        <v>11</v>
      </c>
      <c r="K15">
        <v>11</v>
      </c>
    </row>
    <row r="16" spans="2:19" x14ac:dyDescent="0.25">
      <c r="B16" s="3" t="s">
        <v>25</v>
      </c>
      <c r="D16">
        <v>49</v>
      </c>
      <c r="E16">
        <v>48</v>
      </c>
      <c r="F16">
        <v>60</v>
      </c>
      <c r="G16">
        <v>51</v>
      </c>
      <c r="H16">
        <v>30</v>
      </c>
      <c r="I16">
        <v>26</v>
      </c>
      <c r="K16">
        <v>264</v>
      </c>
      <c r="L16" s="4"/>
      <c r="M16" s="4"/>
    </row>
    <row r="17" spans="2:16" x14ac:dyDescent="0.25">
      <c r="B17" s="3" t="s">
        <v>26</v>
      </c>
      <c r="D17">
        <v>22</v>
      </c>
      <c r="E17">
        <v>25</v>
      </c>
      <c r="F17">
        <v>25</v>
      </c>
      <c r="G17">
        <v>25</v>
      </c>
      <c r="H17">
        <v>31</v>
      </c>
      <c r="I17">
        <v>27</v>
      </c>
      <c r="K17">
        <v>155</v>
      </c>
    </row>
    <row r="18" spans="2:16" x14ac:dyDescent="0.25">
      <c r="B18" s="25" t="s">
        <v>27</v>
      </c>
      <c r="C18" s="1"/>
      <c r="D18" s="1">
        <v>35</v>
      </c>
      <c r="E18" s="1">
        <v>90</v>
      </c>
      <c r="F18" s="1">
        <v>76</v>
      </c>
      <c r="G18" s="1">
        <v>67</v>
      </c>
      <c r="H18" s="1">
        <v>58</v>
      </c>
      <c r="I18" s="1">
        <v>49</v>
      </c>
      <c r="J18" s="1"/>
      <c r="K18" s="1">
        <v>375</v>
      </c>
      <c r="N18" s="15"/>
      <c r="O18" s="15"/>
    </row>
    <row r="19" spans="2:16" x14ac:dyDescent="0.25">
      <c r="B19" s="3" t="s">
        <v>28</v>
      </c>
      <c r="D19">
        <v>14</v>
      </c>
      <c r="E19">
        <v>25</v>
      </c>
      <c r="F19">
        <v>31</v>
      </c>
      <c r="G19">
        <v>25</v>
      </c>
      <c r="H19">
        <v>23</v>
      </c>
      <c r="I19">
        <v>20</v>
      </c>
      <c r="K19">
        <v>138</v>
      </c>
      <c r="N19" s="15"/>
      <c r="O19" s="15"/>
    </row>
    <row r="20" spans="2:16" x14ac:dyDescent="0.25">
      <c r="B20" s="3" t="s">
        <v>29</v>
      </c>
      <c r="D20">
        <v>7</v>
      </c>
      <c r="E20">
        <v>20</v>
      </c>
      <c r="F20">
        <v>20</v>
      </c>
      <c r="G20">
        <v>14</v>
      </c>
      <c r="K20">
        <v>61</v>
      </c>
      <c r="L20" s="4"/>
      <c r="M20" s="4"/>
      <c r="N20" s="15"/>
      <c r="O20" s="15"/>
    </row>
    <row r="21" spans="2:16" x14ac:dyDescent="0.25">
      <c r="B21" s="3" t="s">
        <v>30</v>
      </c>
      <c r="D21">
        <v>14</v>
      </c>
      <c r="E21">
        <v>45</v>
      </c>
      <c r="F21">
        <v>25</v>
      </c>
      <c r="G21">
        <v>28</v>
      </c>
      <c r="H21">
        <v>35</v>
      </c>
      <c r="I21">
        <v>29</v>
      </c>
      <c r="K21">
        <v>176</v>
      </c>
      <c r="L21" s="6"/>
      <c r="M21" s="18" t="s">
        <v>103</v>
      </c>
      <c r="N21">
        <f>5858+5814+1163+3590+1202+16+257+71</f>
        <v>17971</v>
      </c>
      <c r="P21" s="4"/>
    </row>
    <row r="22" spans="2:16" x14ac:dyDescent="0.25">
      <c r="B22" s="25" t="s">
        <v>31</v>
      </c>
      <c r="C22" s="1"/>
      <c r="D22" s="1">
        <v>96</v>
      </c>
      <c r="E22" s="1">
        <v>130</v>
      </c>
      <c r="F22" s="1">
        <v>135</v>
      </c>
      <c r="G22" s="1">
        <v>137</v>
      </c>
      <c r="H22" s="1">
        <v>167</v>
      </c>
      <c r="I22" s="1">
        <v>145</v>
      </c>
      <c r="J22" s="1"/>
      <c r="K22" s="1">
        <v>810</v>
      </c>
      <c r="M22" s="19" t="s">
        <v>104</v>
      </c>
      <c r="N22">
        <f>155+20</f>
        <v>175</v>
      </c>
    </row>
    <row r="23" spans="2:16" x14ac:dyDescent="0.25">
      <c r="B23" s="3" t="s">
        <v>32</v>
      </c>
      <c r="D23">
        <v>71</v>
      </c>
      <c r="E23">
        <v>65</v>
      </c>
      <c r="F23">
        <v>101</v>
      </c>
      <c r="G23">
        <v>102</v>
      </c>
      <c r="H23">
        <v>132</v>
      </c>
      <c r="I23">
        <v>79</v>
      </c>
      <c r="K23">
        <v>550</v>
      </c>
      <c r="M23" s="20" t="s">
        <v>105</v>
      </c>
      <c r="N23">
        <v>120</v>
      </c>
    </row>
    <row r="24" spans="2:16" x14ac:dyDescent="0.25">
      <c r="B24" s="3" t="s">
        <v>33</v>
      </c>
      <c r="D24">
        <v>25</v>
      </c>
      <c r="E24">
        <v>65</v>
      </c>
      <c r="F24">
        <v>34</v>
      </c>
      <c r="G24">
        <v>35</v>
      </c>
      <c r="H24">
        <v>35</v>
      </c>
      <c r="I24">
        <v>66</v>
      </c>
      <c r="K24">
        <v>260</v>
      </c>
      <c r="L24" s="4" t="s">
        <v>106</v>
      </c>
      <c r="M24" s="15"/>
      <c r="N24">
        <f>SUM(N21:N23)</f>
        <v>18266</v>
      </c>
      <c r="P24" s="4"/>
    </row>
    <row r="25" spans="2:16" x14ac:dyDescent="0.25">
      <c r="B25" s="25" t="s">
        <v>34</v>
      </c>
      <c r="C25" s="1"/>
      <c r="D25" s="1"/>
      <c r="E25" s="1">
        <v>29</v>
      </c>
      <c r="F25" s="1">
        <v>56</v>
      </c>
      <c r="G25" s="1">
        <v>58</v>
      </c>
      <c r="H25" s="1">
        <v>53</v>
      </c>
      <c r="I25" s="1">
        <v>58</v>
      </c>
      <c r="J25" s="1"/>
      <c r="K25" s="1">
        <v>254</v>
      </c>
      <c r="L25" s="4"/>
      <c r="M25" s="4"/>
      <c r="N25" s="2"/>
    </row>
    <row r="26" spans="2:16" x14ac:dyDescent="0.25">
      <c r="B26" s="3" t="s">
        <v>35</v>
      </c>
      <c r="E26">
        <v>29</v>
      </c>
      <c r="F26">
        <v>56</v>
      </c>
      <c r="G26">
        <v>58</v>
      </c>
      <c r="H26">
        <v>53</v>
      </c>
      <c r="I26">
        <v>58</v>
      </c>
      <c r="K26">
        <v>254</v>
      </c>
      <c r="N26" s="4"/>
      <c r="O26" s="16"/>
      <c r="P26" s="4"/>
    </row>
    <row r="27" spans="2:16" x14ac:dyDescent="0.25">
      <c r="B27" s="25" t="s">
        <v>36</v>
      </c>
      <c r="C27" s="1"/>
      <c r="D27" s="1"/>
      <c r="E27" s="1">
        <v>129</v>
      </c>
      <c r="F27" s="1">
        <v>95</v>
      </c>
      <c r="G27" s="1">
        <v>103</v>
      </c>
      <c r="H27" s="1">
        <v>105</v>
      </c>
      <c r="I27" s="1">
        <v>70</v>
      </c>
      <c r="J27" s="1">
        <v>50</v>
      </c>
      <c r="K27" s="1">
        <v>552</v>
      </c>
    </row>
    <row r="28" spans="2:16" x14ac:dyDescent="0.25">
      <c r="B28" s="3" t="s">
        <v>37</v>
      </c>
      <c r="E28">
        <v>104</v>
      </c>
      <c r="F28">
        <v>70</v>
      </c>
      <c r="K28">
        <v>174</v>
      </c>
      <c r="L28" s="4"/>
      <c r="M28" s="4"/>
    </row>
    <row r="29" spans="2:16" x14ac:dyDescent="0.25">
      <c r="B29" s="3" t="s">
        <v>38</v>
      </c>
      <c r="E29">
        <v>25</v>
      </c>
      <c r="F29">
        <v>25</v>
      </c>
      <c r="G29">
        <v>103</v>
      </c>
      <c r="H29">
        <v>105</v>
      </c>
      <c r="I29">
        <v>70</v>
      </c>
      <c r="J29">
        <v>50</v>
      </c>
      <c r="K29">
        <v>378</v>
      </c>
    </row>
    <row r="30" spans="2:16" x14ac:dyDescent="0.25">
      <c r="B30" s="25" t="s">
        <v>39</v>
      </c>
      <c r="C30" s="1"/>
      <c r="D30" s="1">
        <v>21</v>
      </c>
      <c r="E30" s="1">
        <v>66</v>
      </c>
      <c r="F30" s="1">
        <v>30</v>
      </c>
      <c r="G30" s="1">
        <v>64</v>
      </c>
      <c r="H30" s="1">
        <v>55</v>
      </c>
      <c r="I30" s="1">
        <v>32</v>
      </c>
      <c r="J30" s="1">
        <v>20</v>
      </c>
      <c r="K30" s="1">
        <v>288</v>
      </c>
    </row>
    <row r="31" spans="2:16" x14ac:dyDescent="0.25">
      <c r="B31" s="3" t="s">
        <v>40</v>
      </c>
      <c r="D31">
        <v>21</v>
      </c>
      <c r="E31">
        <v>66</v>
      </c>
      <c r="F31">
        <v>30</v>
      </c>
      <c r="G31">
        <v>64</v>
      </c>
      <c r="H31">
        <v>55</v>
      </c>
      <c r="I31">
        <v>32</v>
      </c>
      <c r="J31">
        <v>20</v>
      </c>
      <c r="K31">
        <v>288</v>
      </c>
      <c r="L31" s="4"/>
      <c r="M31" s="4"/>
    </row>
    <row r="32" spans="2:16" x14ac:dyDescent="0.25">
      <c r="B32" s="25" t="s">
        <v>42</v>
      </c>
      <c r="C32" s="1">
        <v>56</v>
      </c>
      <c r="D32" s="1">
        <v>103</v>
      </c>
      <c r="E32" s="1">
        <v>147</v>
      </c>
      <c r="F32" s="1">
        <v>148</v>
      </c>
      <c r="G32" s="1">
        <v>147</v>
      </c>
      <c r="H32" s="1">
        <v>179</v>
      </c>
      <c r="I32" s="1">
        <v>172</v>
      </c>
      <c r="J32" s="1"/>
      <c r="K32" s="1">
        <v>952</v>
      </c>
    </row>
    <row r="33" spans="2:13" x14ac:dyDescent="0.25">
      <c r="B33" s="3" t="s">
        <v>43</v>
      </c>
      <c r="D33">
        <v>19</v>
      </c>
      <c r="E33">
        <v>30</v>
      </c>
      <c r="F33">
        <v>33</v>
      </c>
      <c r="G33">
        <v>32</v>
      </c>
      <c r="H33">
        <v>34</v>
      </c>
      <c r="I33">
        <v>34</v>
      </c>
      <c r="K33">
        <v>182</v>
      </c>
    </row>
    <row r="34" spans="2:13" x14ac:dyDescent="0.25">
      <c r="B34" s="3" t="s">
        <v>44</v>
      </c>
      <c r="D34">
        <v>10</v>
      </c>
      <c r="E34">
        <v>19</v>
      </c>
      <c r="F34">
        <v>16</v>
      </c>
      <c r="G34">
        <v>17</v>
      </c>
      <c r="H34">
        <v>19</v>
      </c>
      <c r="K34">
        <v>81</v>
      </c>
    </row>
    <row r="35" spans="2:13" x14ac:dyDescent="0.25">
      <c r="B35" s="3" t="s">
        <v>45</v>
      </c>
      <c r="C35">
        <v>56</v>
      </c>
      <c r="D35">
        <v>74</v>
      </c>
      <c r="E35">
        <v>98</v>
      </c>
      <c r="F35">
        <v>99</v>
      </c>
      <c r="G35">
        <v>98</v>
      </c>
      <c r="H35">
        <v>126</v>
      </c>
      <c r="I35">
        <v>138</v>
      </c>
      <c r="K35">
        <v>689</v>
      </c>
      <c r="L35" s="4"/>
      <c r="M35" s="4"/>
    </row>
    <row r="36" spans="2:13" x14ac:dyDescent="0.25">
      <c r="B36" s="25" t="s">
        <v>46</v>
      </c>
      <c r="C36" s="1"/>
      <c r="D36" s="1">
        <v>39</v>
      </c>
      <c r="E36" s="1"/>
      <c r="F36" s="1"/>
      <c r="G36" s="1"/>
      <c r="H36" s="1"/>
      <c r="I36" s="1"/>
      <c r="J36" s="1"/>
      <c r="K36" s="1">
        <v>39</v>
      </c>
    </row>
    <row r="37" spans="2:13" x14ac:dyDescent="0.25">
      <c r="B37" s="3" t="s">
        <v>47</v>
      </c>
      <c r="D37">
        <v>39</v>
      </c>
      <c r="K37">
        <v>39</v>
      </c>
      <c r="L37" s="4"/>
      <c r="M37" s="4"/>
    </row>
    <row r="38" spans="2:13" x14ac:dyDescent="0.25">
      <c r="B38" s="25" t="s">
        <v>48</v>
      </c>
      <c r="C38" s="1"/>
      <c r="D38" s="1">
        <v>36</v>
      </c>
      <c r="E38" s="1">
        <v>61</v>
      </c>
      <c r="F38" s="1">
        <v>50</v>
      </c>
      <c r="G38" s="1">
        <v>72</v>
      </c>
      <c r="H38" s="1">
        <v>56</v>
      </c>
      <c r="I38" s="1">
        <v>54</v>
      </c>
      <c r="J38" s="1"/>
      <c r="K38" s="1">
        <v>329</v>
      </c>
    </row>
    <row r="39" spans="2:13" x14ac:dyDescent="0.25">
      <c r="B39" s="3" t="s">
        <v>49</v>
      </c>
      <c r="D39">
        <v>15</v>
      </c>
      <c r="E39">
        <v>30</v>
      </c>
      <c r="F39">
        <v>23</v>
      </c>
      <c r="G39">
        <v>22</v>
      </c>
      <c r="K39">
        <v>90</v>
      </c>
    </row>
    <row r="40" spans="2:13" x14ac:dyDescent="0.25">
      <c r="B40" s="3" t="s">
        <v>50</v>
      </c>
      <c r="D40">
        <v>21</v>
      </c>
      <c r="E40">
        <v>31</v>
      </c>
      <c r="F40">
        <v>27</v>
      </c>
      <c r="G40">
        <v>50</v>
      </c>
      <c r="H40">
        <v>56</v>
      </c>
      <c r="I40">
        <v>54</v>
      </c>
      <c r="K40">
        <v>239</v>
      </c>
      <c r="L40" s="4"/>
      <c r="M40" s="4"/>
    </row>
    <row r="41" spans="2:13" x14ac:dyDescent="0.25">
      <c r="B41" s="25" t="s">
        <v>51</v>
      </c>
      <c r="C41" s="1"/>
      <c r="D41" s="1">
        <v>97</v>
      </c>
      <c r="E41" s="1">
        <v>105</v>
      </c>
      <c r="F41" s="1">
        <v>105</v>
      </c>
      <c r="G41" s="1">
        <v>103</v>
      </c>
      <c r="H41" s="1">
        <v>105</v>
      </c>
      <c r="I41" s="1">
        <v>106</v>
      </c>
      <c r="J41" s="1"/>
      <c r="K41" s="1">
        <v>621</v>
      </c>
    </row>
    <row r="42" spans="2:13" x14ac:dyDescent="0.25">
      <c r="B42" s="3" t="s">
        <v>52</v>
      </c>
      <c r="D42">
        <v>97</v>
      </c>
      <c r="E42">
        <v>105</v>
      </c>
      <c r="K42">
        <v>202</v>
      </c>
    </row>
    <row r="43" spans="2:13" x14ac:dyDescent="0.25">
      <c r="B43" s="3" t="s">
        <v>53</v>
      </c>
      <c r="F43">
        <v>105</v>
      </c>
      <c r="G43">
        <v>103</v>
      </c>
      <c r="H43">
        <v>105</v>
      </c>
      <c r="I43">
        <v>106</v>
      </c>
      <c r="K43">
        <v>419</v>
      </c>
      <c r="L43" s="4"/>
      <c r="M43" s="4"/>
    </row>
    <row r="44" spans="2:13" x14ac:dyDescent="0.25">
      <c r="B44" s="25" t="s">
        <v>54</v>
      </c>
      <c r="C44" s="1"/>
      <c r="D44" s="1"/>
      <c r="E44" s="1">
        <v>31</v>
      </c>
      <c r="F44" s="1">
        <v>30</v>
      </c>
      <c r="G44" s="1">
        <v>24</v>
      </c>
      <c r="H44" s="1">
        <v>26</v>
      </c>
      <c r="I44" s="1">
        <v>22</v>
      </c>
      <c r="J44" s="1"/>
      <c r="K44" s="1">
        <v>133</v>
      </c>
    </row>
    <row r="45" spans="2:13" x14ac:dyDescent="0.25">
      <c r="B45" s="3" t="s">
        <v>55</v>
      </c>
      <c r="E45">
        <v>31</v>
      </c>
      <c r="F45">
        <v>30</v>
      </c>
      <c r="G45">
        <v>24</v>
      </c>
      <c r="H45">
        <v>26</v>
      </c>
      <c r="I45">
        <v>22</v>
      </c>
      <c r="K45">
        <v>133</v>
      </c>
    </row>
    <row r="46" spans="2:13" x14ac:dyDescent="0.25">
      <c r="B46" s="26" t="s">
        <v>11</v>
      </c>
      <c r="C46" s="27">
        <v>88</v>
      </c>
      <c r="D46" s="27">
        <v>748</v>
      </c>
      <c r="E46" s="27">
        <v>1053</v>
      </c>
      <c r="F46" s="27">
        <v>1015</v>
      </c>
      <c r="G46" s="27">
        <v>995</v>
      </c>
      <c r="H46" s="27">
        <v>986</v>
      </c>
      <c r="I46" s="27">
        <v>858</v>
      </c>
      <c r="J46" s="27">
        <v>115</v>
      </c>
      <c r="K46" s="27">
        <v>5858</v>
      </c>
    </row>
  </sheetData>
  <mergeCells count="2">
    <mergeCell ref="B2:K2"/>
    <mergeCell ref="B1:K1"/>
  </mergeCells>
  <pageMargins left="0.7" right="0.7" top="0.75" bottom="0.75" header="0.3" footer="0.3"/>
  <pageSetup paperSize="9" scale="90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2E6F6"/>
  </sheetPr>
  <dimension ref="B1:I10"/>
  <sheetViews>
    <sheetView zoomScaleNormal="100" workbookViewId="0">
      <selection activeCell="C7" sqref="C7:H7"/>
    </sheetView>
  </sheetViews>
  <sheetFormatPr baseColWidth="10" defaultRowHeight="15" x14ac:dyDescent="0.25"/>
  <cols>
    <col min="1" max="1" width="9" customWidth="1"/>
    <col min="2" max="2" width="48.5703125" customWidth="1"/>
    <col min="3" max="8" width="5.85546875" customWidth="1"/>
  </cols>
  <sheetData>
    <row r="1" spans="2:9" ht="29.25" customHeight="1" x14ac:dyDescent="0.25">
      <c r="B1" s="2"/>
    </row>
    <row r="2" spans="2:9" x14ac:dyDescent="0.25">
      <c r="B2" s="28" t="s">
        <v>10</v>
      </c>
      <c r="C2" s="28"/>
      <c r="D2" s="28"/>
      <c r="E2" s="28"/>
      <c r="F2" s="28"/>
      <c r="G2" s="28"/>
      <c r="H2" s="28"/>
      <c r="I2" s="28"/>
    </row>
    <row r="3" spans="2:9" x14ac:dyDescent="0.25">
      <c r="B3" s="8" t="s">
        <v>4</v>
      </c>
      <c r="C3" s="8">
        <v>0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 t="s">
        <v>0</v>
      </c>
    </row>
    <row r="4" spans="2:9" x14ac:dyDescent="0.25">
      <c r="B4" s="9" t="s">
        <v>90</v>
      </c>
      <c r="C4" s="10">
        <v>1</v>
      </c>
      <c r="D4" s="10">
        <v>5</v>
      </c>
      <c r="E4" s="10">
        <v>2</v>
      </c>
      <c r="F4" s="10">
        <v>6</v>
      </c>
      <c r="G4" s="10">
        <v>1</v>
      </c>
      <c r="H4" s="10">
        <v>5</v>
      </c>
      <c r="I4" s="10">
        <v>20</v>
      </c>
    </row>
    <row r="5" spans="2:9" x14ac:dyDescent="0.25">
      <c r="B5" s="11" t="s">
        <v>99</v>
      </c>
      <c r="C5" s="12"/>
      <c r="D5" s="12">
        <v>3</v>
      </c>
      <c r="E5" s="12">
        <v>1</v>
      </c>
      <c r="F5" s="12">
        <v>3</v>
      </c>
      <c r="G5" s="12"/>
      <c r="H5" s="12">
        <v>3</v>
      </c>
      <c r="I5" s="12">
        <v>10</v>
      </c>
    </row>
    <row r="6" spans="2:9" x14ac:dyDescent="0.25">
      <c r="B6" s="11" t="s">
        <v>71</v>
      </c>
      <c r="C6" s="12">
        <v>1</v>
      </c>
      <c r="D6" s="12">
        <v>2</v>
      </c>
      <c r="E6" s="12">
        <v>1</v>
      </c>
      <c r="F6" s="12">
        <v>3</v>
      </c>
      <c r="G6" s="12">
        <v>1</v>
      </c>
      <c r="H6" s="12">
        <v>2</v>
      </c>
      <c r="I6" s="12">
        <v>10</v>
      </c>
    </row>
    <row r="7" spans="2:9" x14ac:dyDescent="0.25">
      <c r="B7" s="13" t="s">
        <v>11</v>
      </c>
      <c r="C7" s="14">
        <v>1</v>
      </c>
      <c r="D7" s="14">
        <v>5</v>
      </c>
      <c r="E7" s="14">
        <v>2</v>
      </c>
      <c r="F7" s="14">
        <v>6</v>
      </c>
      <c r="G7" s="14">
        <v>1</v>
      </c>
      <c r="H7" s="14">
        <v>5</v>
      </c>
      <c r="I7" s="14">
        <v>20</v>
      </c>
    </row>
    <row r="8" spans="2:9" x14ac:dyDescent="0.25">
      <c r="B8" s="3"/>
    </row>
    <row r="9" spans="2:9" x14ac:dyDescent="0.25">
      <c r="B9" s="3"/>
    </row>
    <row r="10" spans="2:9" x14ac:dyDescent="0.25">
      <c r="B10" s="5"/>
      <c r="C10" s="4"/>
      <c r="D10" s="4"/>
      <c r="E10" s="4"/>
      <c r="F10" s="4"/>
      <c r="G10" s="4"/>
      <c r="H10" s="4"/>
      <c r="I10" s="4"/>
    </row>
  </sheetData>
  <mergeCells count="1">
    <mergeCell ref="B2:I2"/>
  </mergeCells>
  <pageMargins left="0.7" right="0.7" top="0.75" bottom="0.75" header="0.3" footer="0.3"/>
  <pageSetup paperSize="9" scale="90" orientation="landscape" horizontalDpi="4294967292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66CC"/>
  </sheetPr>
  <dimension ref="A1:T14"/>
  <sheetViews>
    <sheetView topLeftCell="A2" zoomScaleNormal="100" workbookViewId="0">
      <selection activeCell="B14" sqref="B14:K14"/>
    </sheetView>
  </sheetViews>
  <sheetFormatPr baseColWidth="10" defaultRowHeight="15" x14ac:dyDescent="0.25"/>
  <cols>
    <col min="1" max="1" width="46.28515625" customWidth="1"/>
    <col min="2" max="11" width="6.7109375" customWidth="1"/>
  </cols>
  <sheetData>
    <row r="1" spans="1:20" ht="29.25" customHeight="1" x14ac:dyDescent="0.25">
      <c r="A1" s="2"/>
      <c r="B1" s="2"/>
      <c r="C1" s="2"/>
      <c r="D1" s="2"/>
      <c r="E1" s="2"/>
      <c r="F1" s="2"/>
      <c r="G1" s="2"/>
    </row>
    <row r="2" spans="1:20" x14ac:dyDescent="0.25">
      <c r="A2" s="32" t="s">
        <v>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20" x14ac:dyDescent="0.25">
      <c r="A3" s="7" t="s">
        <v>4</v>
      </c>
      <c r="B3" s="7">
        <v>0</v>
      </c>
      <c r="C3" s="7">
        <v>1</v>
      </c>
      <c r="D3" s="7">
        <v>2</v>
      </c>
      <c r="E3" s="7">
        <v>3</v>
      </c>
      <c r="F3" s="7">
        <v>4</v>
      </c>
      <c r="G3" s="7">
        <v>5</v>
      </c>
      <c r="H3" s="7">
        <v>6</v>
      </c>
      <c r="I3" s="7">
        <v>7</v>
      </c>
      <c r="J3" s="7">
        <v>8</v>
      </c>
      <c r="K3" s="7">
        <v>9</v>
      </c>
      <c r="L3" s="7" t="s">
        <v>0</v>
      </c>
    </row>
    <row r="4" spans="1:20" x14ac:dyDescent="0.25">
      <c r="A4" s="25" t="s">
        <v>112</v>
      </c>
      <c r="B4" s="1">
        <v>8</v>
      </c>
      <c r="C4" s="1">
        <v>5</v>
      </c>
      <c r="D4" s="1">
        <v>6</v>
      </c>
      <c r="E4" s="1">
        <v>8</v>
      </c>
      <c r="F4" s="1">
        <v>3</v>
      </c>
      <c r="G4" s="1">
        <v>3</v>
      </c>
      <c r="H4" s="1"/>
      <c r="I4" s="1"/>
      <c r="J4" s="1"/>
      <c r="K4" s="1"/>
      <c r="L4" s="1">
        <v>33</v>
      </c>
    </row>
    <row r="5" spans="1:20" x14ac:dyDescent="0.25">
      <c r="A5" s="3" t="s">
        <v>141</v>
      </c>
      <c r="B5">
        <v>4</v>
      </c>
      <c r="C5">
        <v>4</v>
      </c>
      <c r="D5">
        <v>1</v>
      </c>
      <c r="E5">
        <v>4</v>
      </c>
      <c r="F5">
        <v>2</v>
      </c>
      <c r="G5">
        <v>3</v>
      </c>
      <c r="L5">
        <v>18</v>
      </c>
    </row>
    <row r="6" spans="1:20" x14ac:dyDescent="0.25">
      <c r="A6" s="3" t="s">
        <v>142</v>
      </c>
      <c r="B6">
        <v>4</v>
      </c>
      <c r="C6">
        <v>1</v>
      </c>
      <c r="D6">
        <v>5</v>
      </c>
      <c r="E6">
        <v>4</v>
      </c>
      <c r="F6">
        <v>1</v>
      </c>
      <c r="L6">
        <v>15</v>
      </c>
    </row>
    <row r="7" spans="1:20" x14ac:dyDescent="0.25">
      <c r="A7" s="25" t="s">
        <v>85</v>
      </c>
      <c r="B7" s="1">
        <v>1</v>
      </c>
      <c r="C7" s="1">
        <v>1</v>
      </c>
      <c r="D7" s="1">
        <v>1</v>
      </c>
      <c r="E7" s="1">
        <v>1</v>
      </c>
      <c r="F7" s="1">
        <v>1</v>
      </c>
      <c r="G7" s="1">
        <v>1</v>
      </c>
      <c r="H7" s="1"/>
      <c r="I7" s="1"/>
      <c r="J7" s="1"/>
      <c r="K7" s="1"/>
      <c r="L7" s="1">
        <v>6</v>
      </c>
    </row>
    <row r="8" spans="1:20" x14ac:dyDescent="0.25">
      <c r="A8" s="3" t="s">
        <v>107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L8">
        <v>6</v>
      </c>
      <c r="M8" s="4"/>
      <c r="N8" s="4"/>
      <c r="O8" s="4"/>
      <c r="P8" s="4"/>
      <c r="Q8" s="4"/>
      <c r="R8" s="4"/>
      <c r="S8" s="4"/>
      <c r="T8" s="4"/>
    </row>
    <row r="9" spans="1:20" x14ac:dyDescent="0.25">
      <c r="A9" s="25" t="s">
        <v>87</v>
      </c>
      <c r="B9" s="1">
        <v>5</v>
      </c>
      <c r="C9" s="1">
        <v>4</v>
      </c>
      <c r="D9" s="1">
        <v>4</v>
      </c>
      <c r="E9" s="1">
        <v>4</v>
      </c>
      <c r="F9" s="1">
        <v>3</v>
      </c>
      <c r="G9" s="1">
        <v>4</v>
      </c>
      <c r="H9" s="1"/>
      <c r="I9" s="1"/>
      <c r="J9" s="1"/>
      <c r="K9" s="1"/>
      <c r="L9" s="1">
        <v>24</v>
      </c>
    </row>
    <row r="10" spans="1:20" x14ac:dyDescent="0.25">
      <c r="A10" s="3" t="s">
        <v>100</v>
      </c>
      <c r="B10">
        <v>5</v>
      </c>
      <c r="C10">
        <v>4</v>
      </c>
      <c r="D10">
        <v>4</v>
      </c>
      <c r="E10">
        <v>4</v>
      </c>
      <c r="F10">
        <v>3</v>
      </c>
      <c r="G10">
        <v>4</v>
      </c>
      <c r="L10">
        <v>24</v>
      </c>
    </row>
    <row r="11" spans="1:20" x14ac:dyDescent="0.25">
      <c r="A11" s="25" t="s">
        <v>79</v>
      </c>
      <c r="B11" s="1">
        <v>6</v>
      </c>
      <c r="C11" s="1">
        <v>6</v>
      </c>
      <c r="D11" s="1">
        <v>5</v>
      </c>
      <c r="E11" s="1">
        <v>8</v>
      </c>
      <c r="F11" s="1">
        <v>6</v>
      </c>
      <c r="G11" s="1">
        <v>8</v>
      </c>
      <c r="H11" s="1">
        <v>8</v>
      </c>
      <c r="I11" s="1">
        <v>4</v>
      </c>
      <c r="J11" s="1">
        <v>3</v>
      </c>
      <c r="K11" s="1">
        <v>3</v>
      </c>
      <c r="L11" s="1">
        <v>57</v>
      </c>
    </row>
    <row r="12" spans="1:20" x14ac:dyDescent="0.25">
      <c r="A12" s="3" t="s">
        <v>101</v>
      </c>
      <c r="B12">
        <v>1</v>
      </c>
      <c r="C12">
        <v>2</v>
      </c>
      <c r="D12">
        <v>1</v>
      </c>
      <c r="E12">
        <v>1</v>
      </c>
      <c r="F12">
        <v>2</v>
      </c>
      <c r="H12">
        <v>1</v>
      </c>
      <c r="I12">
        <v>1</v>
      </c>
      <c r="J12">
        <v>1</v>
      </c>
      <c r="K12">
        <v>2</v>
      </c>
      <c r="L12">
        <v>12</v>
      </c>
    </row>
    <row r="13" spans="1:20" x14ac:dyDescent="0.25">
      <c r="A13" s="3" t="s">
        <v>102</v>
      </c>
      <c r="B13">
        <v>5</v>
      </c>
      <c r="C13">
        <v>4</v>
      </c>
      <c r="D13">
        <v>4</v>
      </c>
      <c r="E13">
        <v>7</v>
      </c>
      <c r="F13">
        <v>4</v>
      </c>
      <c r="G13">
        <v>8</v>
      </c>
      <c r="H13">
        <v>7</v>
      </c>
      <c r="I13">
        <v>3</v>
      </c>
      <c r="J13">
        <v>2</v>
      </c>
      <c r="K13">
        <v>1</v>
      </c>
      <c r="L13">
        <v>45</v>
      </c>
    </row>
    <row r="14" spans="1:20" x14ac:dyDescent="0.25">
      <c r="A14" s="26" t="s">
        <v>11</v>
      </c>
      <c r="B14" s="27">
        <v>20</v>
      </c>
      <c r="C14" s="27">
        <v>16</v>
      </c>
      <c r="D14" s="27">
        <v>16</v>
      </c>
      <c r="E14" s="27">
        <v>21</v>
      </c>
      <c r="F14" s="27">
        <v>13</v>
      </c>
      <c r="G14" s="27">
        <v>16</v>
      </c>
      <c r="H14" s="27">
        <v>8</v>
      </c>
      <c r="I14" s="27">
        <v>4</v>
      </c>
      <c r="J14" s="27">
        <v>3</v>
      </c>
      <c r="K14" s="27">
        <v>3</v>
      </c>
      <c r="L14" s="27">
        <v>120</v>
      </c>
    </row>
  </sheetData>
  <mergeCells count="1">
    <mergeCell ref="A2:L2"/>
  </mergeCells>
  <pageMargins left="0.7" right="0.7" top="0.75" bottom="0.75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A568D2"/>
  </sheetPr>
  <dimension ref="B1:S44"/>
  <sheetViews>
    <sheetView topLeftCell="B15" zoomScaleNormal="100" workbookViewId="0">
      <selection activeCell="O22" sqref="O22"/>
    </sheetView>
  </sheetViews>
  <sheetFormatPr baseColWidth="10" defaultRowHeight="15" x14ac:dyDescent="0.25"/>
  <cols>
    <col min="1" max="1" width="9" customWidth="1"/>
    <col min="2" max="2" width="67.28515625" customWidth="1"/>
    <col min="3" max="3" width="5" customWidth="1"/>
    <col min="4" max="10" width="5.85546875" customWidth="1"/>
    <col min="11" max="11" width="13" customWidth="1"/>
  </cols>
  <sheetData>
    <row r="1" spans="2:19" ht="29.25" customHeight="1" x14ac:dyDescent="0.25">
      <c r="B1" s="2"/>
      <c r="C1" s="2"/>
    </row>
    <row r="2" spans="2:19" x14ac:dyDescent="0.25">
      <c r="B2" s="28" t="s">
        <v>8</v>
      </c>
      <c r="C2" s="28"/>
      <c r="D2" s="28"/>
      <c r="E2" s="28"/>
      <c r="F2" s="28"/>
      <c r="G2" s="28"/>
      <c r="H2" s="28"/>
      <c r="I2" s="28"/>
      <c r="J2" s="28"/>
      <c r="K2" s="28"/>
    </row>
    <row r="3" spans="2:19" x14ac:dyDescent="0.25">
      <c r="B3" s="8" t="s">
        <v>4</v>
      </c>
      <c r="C3" s="8">
        <v>-1</v>
      </c>
      <c r="D3" s="8">
        <v>0</v>
      </c>
      <c r="E3" s="8">
        <v>1</v>
      </c>
      <c r="F3" s="8">
        <v>2</v>
      </c>
      <c r="G3" s="8">
        <v>3</v>
      </c>
      <c r="H3" s="8">
        <v>4</v>
      </c>
      <c r="I3" s="8">
        <v>5</v>
      </c>
      <c r="J3" s="8">
        <v>99</v>
      </c>
      <c r="K3" s="8" t="s">
        <v>0</v>
      </c>
    </row>
    <row r="4" spans="2:19" x14ac:dyDescent="0.25">
      <c r="B4" s="25" t="s">
        <v>14</v>
      </c>
      <c r="C4" s="1"/>
      <c r="D4" s="1">
        <v>51</v>
      </c>
      <c r="E4" s="1">
        <v>144</v>
      </c>
      <c r="F4" s="1">
        <v>111</v>
      </c>
      <c r="G4" s="1">
        <v>125</v>
      </c>
      <c r="H4" s="1">
        <v>111</v>
      </c>
      <c r="I4" s="1">
        <v>118</v>
      </c>
      <c r="J4" s="1"/>
      <c r="K4" s="1">
        <v>660</v>
      </c>
      <c r="L4" s="4"/>
    </row>
    <row r="5" spans="2:19" x14ac:dyDescent="0.25">
      <c r="B5" s="3" t="s">
        <v>15</v>
      </c>
      <c r="D5">
        <v>51</v>
      </c>
      <c r="E5">
        <v>144</v>
      </c>
      <c r="F5">
        <v>111</v>
      </c>
      <c r="G5">
        <v>125</v>
      </c>
      <c r="H5">
        <v>111</v>
      </c>
      <c r="I5">
        <v>118</v>
      </c>
      <c r="K5">
        <v>660</v>
      </c>
    </row>
    <row r="6" spans="2:19" x14ac:dyDescent="0.25">
      <c r="B6" s="25" t="s">
        <v>16</v>
      </c>
      <c r="C6" s="1"/>
      <c r="D6" s="1">
        <v>40</v>
      </c>
      <c r="E6" s="1">
        <v>60</v>
      </c>
      <c r="F6" s="1">
        <v>63</v>
      </c>
      <c r="G6" s="1">
        <v>94</v>
      </c>
      <c r="H6" s="1">
        <v>93</v>
      </c>
      <c r="I6" s="1">
        <v>89</v>
      </c>
      <c r="J6" s="1"/>
      <c r="K6" s="1">
        <v>439</v>
      </c>
      <c r="L6" s="4"/>
    </row>
    <row r="7" spans="2:19" x14ac:dyDescent="0.25">
      <c r="B7" s="3" t="s">
        <v>17</v>
      </c>
      <c r="D7">
        <v>40</v>
      </c>
      <c r="E7">
        <v>60</v>
      </c>
      <c r="F7">
        <v>63</v>
      </c>
      <c r="G7">
        <v>94</v>
      </c>
      <c r="H7">
        <v>93</v>
      </c>
      <c r="I7">
        <v>89</v>
      </c>
      <c r="K7">
        <v>439</v>
      </c>
    </row>
    <row r="8" spans="2:19" x14ac:dyDescent="0.25">
      <c r="B8" s="25" t="s">
        <v>18</v>
      </c>
      <c r="C8" s="1">
        <v>20</v>
      </c>
      <c r="D8" s="1">
        <v>50</v>
      </c>
      <c r="E8" s="1">
        <v>92</v>
      </c>
      <c r="F8" s="1">
        <v>113</v>
      </c>
      <c r="G8" s="1">
        <v>118</v>
      </c>
      <c r="H8" s="1">
        <v>123</v>
      </c>
      <c r="I8" s="1">
        <v>108</v>
      </c>
      <c r="J8" s="1"/>
      <c r="K8" s="1">
        <v>624</v>
      </c>
      <c r="L8" s="4"/>
    </row>
    <row r="9" spans="2:19" x14ac:dyDescent="0.25">
      <c r="B9" s="3" t="s">
        <v>56</v>
      </c>
      <c r="E9">
        <v>35</v>
      </c>
      <c r="F9">
        <v>63</v>
      </c>
      <c r="G9">
        <v>42</v>
      </c>
      <c r="H9">
        <v>58</v>
      </c>
      <c r="I9">
        <v>54</v>
      </c>
      <c r="K9">
        <v>252</v>
      </c>
      <c r="M9" s="4"/>
      <c r="N9" s="4"/>
      <c r="O9" s="4"/>
      <c r="P9" s="4"/>
      <c r="Q9" s="4"/>
      <c r="R9" s="4"/>
      <c r="S9" s="4"/>
    </row>
    <row r="10" spans="2:19" x14ac:dyDescent="0.25">
      <c r="B10" s="3" t="s">
        <v>20</v>
      </c>
      <c r="C10">
        <v>20</v>
      </c>
      <c r="D10">
        <v>50</v>
      </c>
      <c r="E10">
        <v>36</v>
      </c>
      <c r="F10">
        <v>31</v>
      </c>
      <c r="G10">
        <v>44</v>
      </c>
      <c r="H10">
        <v>32</v>
      </c>
      <c r="I10">
        <v>29</v>
      </c>
      <c r="K10">
        <v>242</v>
      </c>
    </row>
    <row r="11" spans="2:19" x14ac:dyDescent="0.25">
      <c r="B11" s="3" t="s">
        <v>21</v>
      </c>
      <c r="E11">
        <v>21</v>
      </c>
      <c r="F11">
        <v>19</v>
      </c>
      <c r="G11">
        <v>32</v>
      </c>
      <c r="H11">
        <v>33</v>
      </c>
      <c r="I11">
        <v>25</v>
      </c>
      <c r="K11">
        <v>130</v>
      </c>
    </row>
    <row r="12" spans="2:19" x14ac:dyDescent="0.25">
      <c r="B12" s="25" t="s">
        <v>22</v>
      </c>
      <c r="C12" s="1"/>
      <c r="D12" s="1"/>
      <c r="E12" s="1">
        <v>94</v>
      </c>
      <c r="F12" s="1">
        <v>100</v>
      </c>
      <c r="G12" s="1">
        <v>120</v>
      </c>
      <c r="H12" s="1">
        <v>101</v>
      </c>
      <c r="I12" s="1">
        <v>106</v>
      </c>
      <c r="J12" s="1"/>
      <c r="K12" s="1">
        <v>521</v>
      </c>
      <c r="L12" s="4"/>
    </row>
    <row r="13" spans="2:19" x14ac:dyDescent="0.25">
      <c r="B13" s="3" t="s">
        <v>57</v>
      </c>
      <c r="F13">
        <v>100</v>
      </c>
      <c r="G13">
        <v>120</v>
      </c>
      <c r="H13">
        <v>101</v>
      </c>
      <c r="I13">
        <v>106</v>
      </c>
      <c r="K13">
        <v>427</v>
      </c>
    </row>
    <row r="14" spans="2:19" x14ac:dyDescent="0.25">
      <c r="B14" s="3" t="s">
        <v>23</v>
      </c>
      <c r="E14">
        <v>94</v>
      </c>
      <c r="K14">
        <v>94</v>
      </c>
    </row>
    <row r="15" spans="2:19" x14ac:dyDescent="0.25">
      <c r="B15" s="25" t="s">
        <v>24</v>
      </c>
      <c r="C15" s="1">
        <v>16</v>
      </c>
      <c r="D15" s="1">
        <v>22</v>
      </c>
      <c r="E15" s="1">
        <v>68</v>
      </c>
      <c r="F15" s="1">
        <v>67</v>
      </c>
      <c r="G15" s="1">
        <v>85</v>
      </c>
      <c r="H15" s="1">
        <v>71</v>
      </c>
      <c r="I15" s="1">
        <v>60</v>
      </c>
      <c r="J15" s="1">
        <v>60</v>
      </c>
      <c r="K15" s="1">
        <v>449</v>
      </c>
    </row>
    <row r="16" spans="2:19" x14ac:dyDescent="0.25">
      <c r="B16" s="3" t="s">
        <v>58</v>
      </c>
      <c r="D16">
        <v>22</v>
      </c>
      <c r="E16">
        <v>44</v>
      </c>
      <c r="F16">
        <v>42</v>
      </c>
      <c r="G16">
        <v>48</v>
      </c>
      <c r="H16">
        <v>41</v>
      </c>
      <c r="I16">
        <v>42</v>
      </c>
      <c r="J16">
        <v>60</v>
      </c>
      <c r="K16">
        <v>299</v>
      </c>
    </row>
    <row r="17" spans="2:12" x14ac:dyDescent="0.25">
      <c r="B17" s="3" t="s">
        <v>25</v>
      </c>
      <c r="C17">
        <v>12</v>
      </c>
      <c r="G17">
        <v>15</v>
      </c>
      <c r="H17">
        <v>30</v>
      </c>
      <c r="I17">
        <v>18</v>
      </c>
      <c r="K17">
        <v>75</v>
      </c>
      <c r="L17" s="4"/>
    </row>
    <row r="18" spans="2:12" x14ac:dyDescent="0.25">
      <c r="B18" s="3" t="s">
        <v>26</v>
      </c>
      <c r="C18">
        <v>4</v>
      </c>
      <c r="E18">
        <v>24</v>
      </c>
      <c r="F18">
        <v>25</v>
      </c>
      <c r="G18">
        <v>22</v>
      </c>
      <c r="K18">
        <v>75</v>
      </c>
    </row>
    <row r="19" spans="2:12" x14ac:dyDescent="0.25">
      <c r="B19" s="25" t="s">
        <v>27</v>
      </c>
      <c r="C19" s="1">
        <v>30</v>
      </c>
      <c r="D19" s="1">
        <v>56</v>
      </c>
      <c r="E19" s="1">
        <v>77</v>
      </c>
      <c r="F19" s="1">
        <v>82</v>
      </c>
      <c r="G19" s="1">
        <v>69</v>
      </c>
      <c r="H19" s="1">
        <v>61</v>
      </c>
      <c r="I19" s="1">
        <v>60</v>
      </c>
      <c r="J19" s="1">
        <v>15</v>
      </c>
      <c r="K19" s="1">
        <v>450</v>
      </c>
    </row>
    <row r="20" spans="2:12" x14ac:dyDescent="0.25">
      <c r="B20" s="3" t="s">
        <v>28</v>
      </c>
      <c r="C20">
        <v>9</v>
      </c>
      <c r="D20">
        <v>12</v>
      </c>
      <c r="K20">
        <v>21</v>
      </c>
    </row>
    <row r="21" spans="2:12" x14ac:dyDescent="0.25">
      <c r="B21" s="3" t="s">
        <v>59</v>
      </c>
      <c r="D21">
        <v>27</v>
      </c>
      <c r="E21">
        <v>54</v>
      </c>
      <c r="F21">
        <v>56</v>
      </c>
      <c r="G21">
        <v>49</v>
      </c>
      <c r="H21">
        <v>33</v>
      </c>
      <c r="I21">
        <v>34</v>
      </c>
      <c r="J21">
        <v>15</v>
      </c>
      <c r="K21">
        <v>268</v>
      </c>
      <c r="L21" s="4"/>
    </row>
    <row r="22" spans="2:12" x14ac:dyDescent="0.25">
      <c r="B22" s="3" t="s">
        <v>30</v>
      </c>
      <c r="C22">
        <v>21</v>
      </c>
      <c r="D22">
        <v>17</v>
      </c>
      <c r="E22">
        <v>23</v>
      </c>
      <c r="F22">
        <v>26</v>
      </c>
      <c r="G22">
        <v>20</v>
      </c>
      <c r="H22">
        <v>28</v>
      </c>
      <c r="I22">
        <v>26</v>
      </c>
      <c r="K22">
        <v>161</v>
      </c>
    </row>
    <row r="23" spans="2:12" x14ac:dyDescent="0.25">
      <c r="B23" s="25" t="s">
        <v>31</v>
      </c>
      <c r="C23" s="1">
        <v>37</v>
      </c>
      <c r="D23" s="1">
        <v>34</v>
      </c>
      <c r="E23" s="1">
        <v>30</v>
      </c>
      <c r="F23" s="1">
        <v>28</v>
      </c>
      <c r="G23" s="1"/>
      <c r="H23" s="1"/>
      <c r="I23" s="1"/>
      <c r="J23" s="1"/>
      <c r="K23" s="1">
        <v>129</v>
      </c>
      <c r="L23" s="4"/>
    </row>
    <row r="24" spans="2:12" x14ac:dyDescent="0.25">
      <c r="B24" s="3" t="s">
        <v>32</v>
      </c>
      <c r="C24">
        <v>37</v>
      </c>
      <c r="K24">
        <v>37</v>
      </c>
    </row>
    <row r="25" spans="2:12" x14ac:dyDescent="0.25">
      <c r="B25" s="3" t="s">
        <v>33</v>
      </c>
      <c r="D25">
        <v>34</v>
      </c>
      <c r="E25">
        <v>30</v>
      </c>
      <c r="F25">
        <v>28</v>
      </c>
      <c r="K25">
        <v>92</v>
      </c>
      <c r="L25" s="4"/>
    </row>
    <row r="26" spans="2:12" x14ac:dyDescent="0.25">
      <c r="B26" s="25" t="s">
        <v>34</v>
      </c>
      <c r="C26" s="1"/>
      <c r="D26" s="1">
        <v>24</v>
      </c>
      <c r="E26" s="1">
        <v>83</v>
      </c>
      <c r="F26" s="1">
        <v>54</v>
      </c>
      <c r="G26" s="1">
        <v>78</v>
      </c>
      <c r="H26" s="1">
        <v>69</v>
      </c>
      <c r="I26" s="1">
        <v>47</v>
      </c>
      <c r="J26" s="1"/>
      <c r="K26" s="1">
        <v>355</v>
      </c>
    </row>
    <row r="27" spans="2:12" x14ac:dyDescent="0.25">
      <c r="B27" s="3" t="s">
        <v>60</v>
      </c>
      <c r="E27">
        <v>54</v>
      </c>
      <c r="F27">
        <v>30</v>
      </c>
      <c r="G27">
        <v>54</v>
      </c>
      <c r="H27">
        <v>54</v>
      </c>
      <c r="I27">
        <v>27</v>
      </c>
      <c r="K27">
        <v>219</v>
      </c>
      <c r="L27" s="4"/>
    </row>
    <row r="28" spans="2:12" x14ac:dyDescent="0.25">
      <c r="B28" s="3" t="s">
        <v>35</v>
      </c>
      <c r="D28">
        <v>24</v>
      </c>
      <c r="E28">
        <v>29</v>
      </c>
      <c r="F28">
        <v>24</v>
      </c>
      <c r="G28">
        <v>24</v>
      </c>
      <c r="H28">
        <v>15</v>
      </c>
      <c r="I28">
        <v>20</v>
      </c>
      <c r="K28">
        <v>136</v>
      </c>
    </row>
    <row r="29" spans="2:12" x14ac:dyDescent="0.25">
      <c r="B29" s="25" t="s">
        <v>61</v>
      </c>
      <c r="C29" s="1"/>
      <c r="D29" s="1">
        <v>42</v>
      </c>
      <c r="E29" s="1">
        <v>65</v>
      </c>
      <c r="F29" s="1">
        <v>45</v>
      </c>
      <c r="G29" s="1">
        <v>57</v>
      </c>
      <c r="H29" s="1">
        <v>63</v>
      </c>
      <c r="I29" s="1">
        <v>64</v>
      </c>
      <c r="J29" s="1"/>
      <c r="K29" s="1">
        <v>336</v>
      </c>
      <c r="L29" s="4"/>
    </row>
    <row r="30" spans="2:12" x14ac:dyDescent="0.25">
      <c r="B30" s="3" t="s">
        <v>62</v>
      </c>
      <c r="D30">
        <v>42</v>
      </c>
      <c r="E30">
        <v>65</v>
      </c>
      <c r="F30">
        <v>45</v>
      </c>
      <c r="G30">
        <v>57</v>
      </c>
      <c r="H30">
        <v>63</v>
      </c>
      <c r="I30">
        <v>64</v>
      </c>
      <c r="K30">
        <v>336</v>
      </c>
    </row>
    <row r="31" spans="2:12" x14ac:dyDescent="0.25">
      <c r="B31" s="25" t="s">
        <v>63</v>
      </c>
      <c r="C31" s="1">
        <v>20</v>
      </c>
      <c r="D31" s="1"/>
      <c r="E31" s="1"/>
      <c r="F31" s="1">
        <v>161</v>
      </c>
      <c r="G31" s="1">
        <v>132</v>
      </c>
      <c r="H31" s="1">
        <v>101</v>
      </c>
      <c r="I31" s="1">
        <v>113</v>
      </c>
      <c r="J31" s="1"/>
      <c r="K31" s="1">
        <v>527</v>
      </c>
      <c r="L31" s="4"/>
    </row>
    <row r="32" spans="2:12" x14ac:dyDescent="0.25">
      <c r="B32" s="3" t="s">
        <v>64</v>
      </c>
      <c r="C32">
        <v>20</v>
      </c>
      <c r="F32">
        <v>161</v>
      </c>
      <c r="G32">
        <v>132</v>
      </c>
      <c r="H32">
        <v>101</v>
      </c>
      <c r="I32">
        <v>113</v>
      </c>
      <c r="K32">
        <v>527</v>
      </c>
    </row>
    <row r="33" spans="2:12" x14ac:dyDescent="0.25">
      <c r="B33" s="25" t="s">
        <v>39</v>
      </c>
      <c r="C33" s="1"/>
      <c r="D33" s="1">
        <v>23</v>
      </c>
      <c r="E33" s="1">
        <v>33</v>
      </c>
      <c r="F33" s="1">
        <v>56</v>
      </c>
      <c r="G33" s="1">
        <v>44</v>
      </c>
      <c r="H33" s="1">
        <v>22</v>
      </c>
      <c r="I33" s="1">
        <v>34</v>
      </c>
      <c r="J33" s="1">
        <v>15</v>
      </c>
      <c r="K33" s="1">
        <v>227</v>
      </c>
      <c r="L33" s="4"/>
    </row>
    <row r="34" spans="2:12" x14ac:dyDescent="0.25">
      <c r="B34" s="3" t="s">
        <v>40</v>
      </c>
      <c r="D34">
        <v>23</v>
      </c>
      <c r="E34">
        <v>33</v>
      </c>
      <c r="F34">
        <v>56</v>
      </c>
      <c r="G34">
        <v>44</v>
      </c>
      <c r="H34">
        <v>22</v>
      </c>
      <c r="I34">
        <v>34</v>
      </c>
      <c r="J34">
        <v>15</v>
      </c>
      <c r="K34">
        <v>227</v>
      </c>
    </row>
    <row r="35" spans="2:12" x14ac:dyDescent="0.25">
      <c r="B35" s="25" t="s">
        <v>46</v>
      </c>
      <c r="C35" s="1"/>
      <c r="D35" s="1">
        <v>45</v>
      </c>
      <c r="E35" s="1">
        <v>99</v>
      </c>
      <c r="F35" s="1">
        <v>84</v>
      </c>
      <c r="G35" s="1">
        <v>93</v>
      </c>
      <c r="H35" s="1">
        <v>91</v>
      </c>
      <c r="I35" s="1">
        <v>86</v>
      </c>
      <c r="J35" s="1"/>
      <c r="K35" s="1">
        <v>498</v>
      </c>
      <c r="L35" s="4"/>
    </row>
    <row r="36" spans="2:12" x14ac:dyDescent="0.25">
      <c r="B36" s="3" t="s">
        <v>47</v>
      </c>
      <c r="D36">
        <v>45</v>
      </c>
      <c r="E36">
        <v>99</v>
      </c>
      <c r="F36">
        <v>84</v>
      </c>
      <c r="G36">
        <v>93</v>
      </c>
      <c r="H36">
        <v>91</v>
      </c>
      <c r="I36">
        <v>86</v>
      </c>
      <c r="K36">
        <v>498</v>
      </c>
    </row>
    <row r="37" spans="2:12" x14ac:dyDescent="0.25">
      <c r="B37" s="25" t="s">
        <v>48</v>
      </c>
      <c r="C37" s="1"/>
      <c r="D37" s="1">
        <v>12</v>
      </c>
      <c r="E37" s="1">
        <v>30</v>
      </c>
      <c r="F37" s="1">
        <v>15</v>
      </c>
      <c r="G37" s="1">
        <v>22</v>
      </c>
      <c r="H37" s="1"/>
      <c r="I37" s="1"/>
      <c r="J37" s="1"/>
      <c r="K37" s="1">
        <v>79</v>
      </c>
      <c r="L37" s="4"/>
    </row>
    <row r="38" spans="2:12" x14ac:dyDescent="0.25">
      <c r="B38" s="3" t="s">
        <v>49</v>
      </c>
      <c r="D38">
        <v>12</v>
      </c>
      <c r="E38">
        <v>30</v>
      </c>
      <c r="F38">
        <v>15</v>
      </c>
      <c r="G38">
        <v>22</v>
      </c>
      <c r="K38">
        <v>79</v>
      </c>
    </row>
    <row r="39" spans="2:12" x14ac:dyDescent="0.25">
      <c r="B39" s="25" t="s">
        <v>51</v>
      </c>
      <c r="C39" s="1"/>
      <c r="D39" s="1">
        <v>24</v>
      </c>
      <c r="E39" s="1">
        <v>36</v>
      </c>
      <c r="F39" s="1">
        <v>68</v>
      </c>
      <c r="G39" s="1">
        <v>34</v>
      </c>
      <c r="H39" s="1">
        <v>55</v>
      </c>
      <c r="I39" s="1">
        <v>66</v>
      </c>
      <c r="J39" s="1"/>
      <c r="K39" s="1">
        <v>283</v>
      </c>
      <c r="L39" s="4"/>
    </row>
    <row r="40" spans="2:12" x14ac:dyDescent="0.25">
      <c r="B40" s="3" t="s">
        <v>52</v>
      </c>
      <c r="D40">
        <v>24</v>
      </c>
      <c r="K40">
        <v>24</v>
      </c>
    </row>
    <row r="41" spans="2:12" x14ac:dyDescent="0.25">
      <c r="B41" s="3" t="s">
        <v>53</v>
      </c>
      <c r="E41">
        <v>36</v>
      </c>
      <c r="F41">
        <v>68</v>
      </c>
      <c r="G41">
        <v>34</v>
      </c>
      <c r="H41">
        <v>55</v>
      </c>
      <c r="I41">
        <v>66</v>
      </c>
      <c r="K41">
        <v>259</v>
      </c>
    </row>
    <row r="42" spans="2:12" x14ac:dyDescent="0.25">
      <c r="B42" s="25" t="s">
        <v>54</v>
      </c>
      <c r="C42" s="1"/>
      <c r="D42" s="1"/>
      <c r="E42" s="1">
        <v>46</v>
      </c>
      <c r="F42" s="1">
        <v>50</v>
      </c>
      <c r="G42" s="1">
        <v>47</v>
      </c>
      <c r="H42" s="1">
        <v>49</v>
      </c>
      <c r="I42" s="1">
        <v>45</v>
      </c>
      <c r="J42" s="1"/>
      <c r="K42" s="1">
        <v>237</v>
      </c>
    </row>
    <row r="43" spans="2:12" x14ac:dyDescent="0.25">
      <c r="B43" s="3" t="s">
        <v>65</v>
      </c>
      <c r="E43">
        <v>46</v>
      </c>
      <c r="F43">
        <v>50</v>
      </c>
      <c r="G43">
        <v>47</v>
      </c>
      <c r="H43">
        <v>49</v>
      </c>
      <c r="I43">
        <v>45</v>
      </c>
      <c r="K43">
        <v>237</v>
      </c>
    </row>
    <row r="44" spans="2:12" x14ac:dyDescent="0.25">
      <c r="B44" s="26" t="s">
        <v>11</v>
      </c>
      <c r="C44" s="27">
        <v>123</v>
      </c>
      <c r="D44" s="27">
        <v>423</v>
      </c>
      <c r="E44" s="27">
        <v>957</v>
      </c>
      <c r="F44" s="27">
        <v>1097</v>
      </c>
      <c r="G44" s="27">
        <v>1118</v>
      </c>
      <c r="H44" s="27">
        <v>1010</v>
      </c>
      <c r="I44" s="27">
        <v>996</v>
      </c>
      <c r="J44" s="27">
        <v>90</v>
      </c>
      <c r="K44" s="27">
        <v>5814</v>
      </c>
    </row>
  </sheetData>
  <mergeCells count="1">
    <mergeCell ref="B2:K2"/>
  </mergeCells>
  <pageMargins left="0.7" right="0.7" top="0.75" bottom="0.75" header="0.3" footer="0.3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A568D2"/>
  </sheetPr>
  <dimension ref="A1:V39"/>
  <sheetViews>
    <sheetView topLeftCell="A19" zoomScaleNormal="100" workbookViewId="0">
      <selection activeCell="Q28" sqref="Q28"/>
    </sheetView>
  </sheetViews>
  <sheetFormatPr baseColWidth="10" defaultRowHeight="15" x14ac:dyDescent="0.25"/>
  <cols>
    <col min="1" max="1" width="46.28515625" customWidth="1"/>
    <col min="2" max="13" width="6.7109375" customWidth="1"/>
  </cols>
  <sheetData>
    <row r="1" spans="1:22" x14ac:dyDescent="0.25">
      <c r="A1" s="28" t="s">
        <v>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22" x14ac:dyDescent="0.25">
      <c r="A2" s="8" t="s">
        <v>4</v>
      </c>
      <c r="B2" s="8">
        <v>0</v>
      </c>
      <c r="C2" s="8">
        <v>1</v>
      </c>
      <c r="D2" s="8">
        <v>2</v>
      </c>
      <c r="E2" s="8">
        <v>3</v>
      </c>
      <c r="F2" s="8">
        <v>4</v>
      </c>
      <c r="G2" s="8">
        <v>5</v>
      </c>
      <c r="H2" s="8">
        <v>6</v>
      </c>
      <c r="I2" s="8">
        <v>7</v>
      </c>
      <c r="J2" s="8">
        <v>8</v>
      </c>
      <c r="K2" s="8">
        <v>9</v>
      </c>
      <c r="L2" s="8">
        <v>10</v>
      </c>
      <c r="M2" s="8">
        <v>11</v>
      </c>
      <c r="N2" s="8" t="s">
        <v>0</v>
      </c>
    </row>
    <row r="3" spans="1:22" x14ac:dyDescent="0.25">
      <c r="A3" s="25" t="s">
        <v>108</v>
      </c>
      <c r="B3" s="1">
        <v>7</v>
      </c>
      <c r="C3" s="1">
        <v>17</v>
      </c>
      <c r="D3" s="1">
        <v>11</v>
      </c>
      <c r="E3" s="1">
        <v>17</v>
      </c>
      <c r="F3" s="1">
        <v>5</v>
      </c>
      <c r="G3" s="1">
        <v>4</v>
      </c>
      <c r="H3" s="1">
        <v>5</v>
      </c>
      <c r="I3" s="1">
        <v>3</v>
      </c>
      <c r="J3" s="1">
        <v>1</v>
      </c>
      <c r="K3" s="1">
        <v>3</v>
      </c>
      <c r="L3" s="1"/>
      <c r="M3" s="1"/>
      <c r="N3" s="1">
        <v>73</v>
      </c>
    </row>
    <row r="4" spans="1:22" x14ac:dyDescent="0.25">
      <c r="A4" s="3" t="s">
        <v>109</v>
      </c>
      <c r="B4">
        <v>4</v>
      </c>
      <c r="C4">
        <v>7</v>
      </c>
      <c r="D4">
        <v>4</v>
      </c>
      <c r="E4">
        <v>5</v>
      </c>
      <c r="F4">
        <v>2</v>
      </c>
      <c r="G4">
        <v>2</v>
      </c>
      <c r="N4">
        <v>24</v>
      </c>
      <c r="O4" s="4"/>
      <c r="P4" s="4"/>
      <c r="Q4" s="4"/>
      <c r="R4" s="4"/>
      <c r="S4" s="4"/>
      <c r="T4" s="4"/>
      <c r="U4" s="4"/>
      <c r="V4" s="4"/>
    </row>
    <row r="5" spans="1:22" x14ac:dyDescent="0.25">
      <c r="A5" s="3" t="s">
        <v>108</v>
      </c>
      <c r="B5">
        <v>1</v>
      </c>
      <c r="C5">
        <v>3</v>
      </c>
      <c r="D5">
        <v>3</v>
      </c>
      <c r="E5">
        <v>6</v>
      </c>
      <c r="F5">
        <v>1</v>
      </c>
      <c r="G5">
        <v>1</v>
      </c>
      <c r="N5">
        <v>15</v>
      </c>
    </row>
    <row r="6" spans="1:22" x14ac:dyDescent="0.25">
      <c r="A6" s="3" t="s">
        <v>110</v>
      </c>
      <c r="B6">
        <v>1</v>
      </c>
      <c r="C6">
        <v>2</v>
      </c>
      <c r="D6">
        <v>1</v>
      </c>
      <c r="E6">
        <v>2</v>
      </c>
      <c r="F6">
        <v>1</v>
      </c>
      <c r="N6">
        <v>7</v>
      </c>
    </row>
    <row r="7" spans="1:22" x14ac:dyDescent="0.25">
      <c r="A7" s="3" t="s">
        <v>111</v>
      </c>
      <c r="B7">
        <v>1</v>
      </c>
      <c r="C7">
        <v>5</v>
      </c>
      <c r="D7">
        <v>3</v>
      </c>
      <c r="E7">
        <v>4</v>
      </c>
      <c r="F7">
        <v>1</v>
      </c>
      <c r="G7">
        <v>1</v>
      </c>
      <c r="H7">
        <v>5</v>
      </c>
      <c r="I7">
        <v>3</v>
      </c>
      <c r="J7">
        <v>1</v>
      </c>
      <c r="K7">
        <v>3</v>
      </c>
      <c r="N7">
        <v>27</v>
      </c>
    </row>
    <row r="8" spans="1:22" x14ac:dyDescent="0.25">
      <c r="A8" s="25" t="s">
        <v>112</v>
      </c>
      <c r="B8" s="1">
        <f>+B9+B10+B11+B12+B13+B14</f>
        <v>12</v>
      </c>
      <c r="C8" s="1">
        <f t="shared" ref="C8:N8" si="0">+C9+C10+C11+C12+C13+C14</f>
        <v>20</v>
      </c>
      <c r="D8" s="1">
        <f t="shared" si="0"/>
        <v>14</v>
      </c>
      <c r="E8" s="1">
        <f t="shared" si="0"/>
        <v>28</v>
      </c>
      <c r="F8" s="1">
        <f t="shared" si="0"/>
        <v>24</v>
      </c>
      <c r="G8" s="1">
        <f t="shared" si="0"/>
        <v>24</v>
      </c>
      <c r="H8" s="1">
        <f t="shared" si="0"/>
        <v>36</v>
      </c>
      <c r="I8" s="1">
        <f t="shared" si="0"/>
        <v>15</v>
      </c>
      <c r="J8" s="1">
        <f t="shared" si="0"/>
        <v>17</v>
      </c>
      <c r="K8" s="1">
        <f t="shared" si="0"/>
        <v>18</v>
      </c>
      <c r="L8" s="1">
        <f t="shared" si="0"/>
        <v>10</v>
      </c>
      <c r="M8" s="1">
        <f t="shared" si="0"/>
        <v>8</v>
      </c>
      <c r="N8" s="1">
        <f t="shared" si="0"/>
        <v>226</v>
      </c>
    </row>
    <row r="9" spans="1:22" x14ac:dyDescent="0.25">
      <c r="A9" s="3" t="s">
        <v>112</v>
      </c>
      <c r="B9">
        <v>3</v>
      </c>
      <c r="C9">
        <v>6</v>
      </c>
      <c r="D9">
        <v>4</v>
      </c>
      <c r="E9">
        <v>10</v>
      </c>
      <c r="F9">
        <v>6</v>
      </c>
      <c r="G9">
        <v>9</v>
      </c>
      <c r="H9">
        <v>22</v>
      </c>
      <c r="I9">
        <v>13</v>
      </c>
      <c r="J9">
        <v>15</v>
      </c>
      <c r="K9">
        <v>18</v>
      </c>
      <c r="L9">
        <v>10</v>
      </c>
      <c r="M9">
        <v>8</v>
      </c>
      <c r="N9">
        <v>124</v>
      </c>
    </row>
    <row r="10" spans="1:22" x14ac:dyDescent="0.25">
      <c r="A10" s="3" t="s">
        <v>113</v>
      </c>
      <c r="B10">
        <v>2</v>
      </c>
      <c r="C10">
        <v>3</v>
      </c>
      <c r="D10">
        <v>3</v>
      </c>
      <c r="E10">
        <v>1</v>
      </c>
      <c r="F10">
        <v>4</v>
      </c>
      <c r="G10">
        <v>3</v>
      </c>
      <c r="H10">
        <v>14</v>
      </c>
      <c r="I10">
        <v>2</v>
      </c>
      <c r="J10">
        <v>2</v>
      </c>
      <c r="N10">
        <v>34</v>
      </c>
    </row>
    <row r="11" spans="1:22" x14ac:dyDescent="0.25">
      <c r="A11" s="3" t="s">
        <v>114</v>
      </c>
      <c r="C11">
        <v>1</v>
      </c>
      <c r="E11">
        <v>3</v>
      </c>
      <c r="G11">
        <v>3</v>
      </c>
      <c r="N11">
        <v>7</v>
      </c>
    </row>
    <row r="12" spans="1:22" x14ac:dyDescent="0.25">
      <c r="A12" s="3" t="s">
        <v>115</v>
      </c>
      <c r="C12">
        <v>1</v>
      </c>
      <c r="D12">
        <v>1</v>
      </c>
      <c r="E12">
        <v>3</v>
      </c>
      <c r="F12">
        <v>3</v>
      </c>
      <c r="N12">
        <v>8</v>
      </c>
    </row>
    <row r="13" spans="1:22" x14ac:dyDescent="0.25">
      <c r="A13" s="3" t="s">
        <v>40</v>
      </c>
      <c r="B13">
        <v>7</v>
      </c>
      <c r="C13">
        <v>7</v>
      </c>
      <c r="D13">
        <v>3</v>
      </c>
      <c r="E13">
        <v>6</v>
      </c>
      <c r="F13">
        <v>10</v>
      </c>
      <c r="G13">
        <v>7</v>
      </c>
      <c r="N13">
        <v>40</v>
      </c>
    </row>
    <row r="14" spans="1:22" x14ac:dyDescent="0.25">
      <c r="A14" s="3" t="s">
        <v>116</v>
      </c>
      <c r="C14">
        <v>2</v>
      </c>
      <c r="D14">
        <v>3</v>
      </c>
      <c r="E14">
        <v>5</v>
      </c>
      <c r="F14">
        <v>1</v>
      </c>
      <c r="G14">
        <v>2</v>
      </c>
      <c r="N14">
        <v>13</v>
      </c>
    </row>
    <row r="15" spans="1:22" x14ac:dyDescent="0.25">
      <c r="A15" s="25" t="s">
        <v>75</v>
      </c>
      <c r="B15" s="1"/>
      <c r="C15" s="1">
        <v>2</v>
      </c>
      <c r="D15" s="1"/>
      <c r="E15" s="1">
        <v>1</v>
      </c>
      <c r="F15" s="1">
        <v>2</v>
      </c>
      <c r="G15" s="1">
        <v>3</v>
      </c>
      <c r="H15" s="1"/>
      <c r="I15" s="1"/>
      <c r="J15" s="1"/>
      <c r="K15" s="1"/>
      <c r="L15" s="1"/>
      <c r="M15" s="1"/>
      <c r="N15" s="1">
        <v>8</v>
      </c>
    </row>
    <row r="16" spans="1:22" x14ac:dyDescent="0.25">
      <c r="A16" s="3" t="s">
        <v>76</v>
      </c>
      <c r="C16">
        <v>2</v>
      </c>
      <c r="E16">
        <v>1</v>
      </c>
      <c r="F16">
        <v>2</v>
      </c>
      <c r="G16">
        <v>3</v>
      </c>
      <c r="N16">
        <v>8</v>
      </c>
    </row>
    <row r="17" spans="1:14" x14ac:dyDescent="0.25">
      <c r="A17" s="25" t="s">
        <v>117</v>
      </c>
      <c r="B17" s="1">
        <v>48</v>
      </c>
      <c r="C17" s="1">
        <v>87</v>
      </c>
      <c r="D17" s="1">
        <v>61</v>
      </c>
      <c r="E17" s="1">
        <v>101</v>
      </c>
      <c r="F17" s="1">
        <v>82</v>
      </c>
      <c r="G17" s="1">
        <v>82</v>
      </c>
      <c r="H17" s="1">
        <v>9</v>
      </c>
      <c r="I17" s="1">
        <v>7</v>
      </c>
      <c r="J17" s="1">
        <v>15</v>
      </c>
      <c r="K17" s="1">
        <v>6</v>
      </c>
      <c r="L17" s="1">
        <v>2</v>
      </c>
      <c r="M17" s="1">
        <v>1</v>
      </c>
      <c r="N17" s="1">
        <v>501</v>
      </c>
    </row>
    <row r="18" spans="1:14" x14ac:dyDescent="0.25">
      <c r="A18" s="3" t="s">
        <v>118</v>
      </c>
      <c r="B18">
        <v>34</v>
      </c>
      <c r="C18">
        <v>66</v>
      </c>
      <c r="D18">
        <v>49</v>
      </c>
      <c r="E18">
        <v>86</v>
      </c>
      <c r="F18">
        <v>64</v>
      </c>
      <c r="G18">
        <v>59</v>
      </c>
      <c r="N18">
        <v>358</v>
      </c>
    </row>
    <row r="19" spans="1:14" x14ac:dyDescent="0.25">
      <c r="A19" s="3" t="s">
        <v>119</v>
      </c>
      <c r="B19">
        <v>2</v>
      </c>
      <c r="C19">
        <v>2</v>
      </c>
      <c r="D19">
        <v>1</v>
      </c>
      <c r="E19">
        <v>4</v>
      </c>
      <c r="F19">
        <v>4</v>
      </c>
      <c r="G19">
        <v>4</v>
      </c>
      <c r="N19">
        <v>17</v>
      </c>
    </row>
    <row r="20" spans="1:14" x14ac:dyDescent="0.25">
      <c r="A20" s="3" t="s">
        <v>117</v>
      </c>
      <c r="B20">
        <v>5</v>
      </c>
      <c r="C20">
        <v>6</v>
      </c>
      <c r="D20">
        <v>5</v>
      </c>
      <c r="E20">
        <v>2</v>
      </c>
      <c r="F20">
        <v>4</v>
      </c>
      <c r="G20">
        <v>7</v>
      </c>
      <c r="H20">
        <v>9</v>
      </c>
      <c r="I20">
        <v>7</v>
      </c>
      <c r="J20">
        <v>15</v>
      </c>
      <c r="K20">
        <v>6</v>
      </c>
      <c r="L20">
        <v>2</v>
      </c>
      <c r="M20">
        <v>1</v>
      </c>
      <c r="N20">
        <v>69</v>
      </c>
    </row>
    <row r="21" spans="1:14" x14ac:dyDescent="0.25">
      <c r="A21" s="3" t="s">
        <v>113</v>
      </c>
      <c r="B21">
        <v>1</v>
      </c>
      <c r="C21">
        <v>1</v>
      </c>
      <c r="D21">
        <v>2</v>
      </c>
      <c r="E21">
        <v>5</v>
      </c>
      <c r="F21">
        <v>2</v>
      </c>
      <c r="G21">
        <v>2</v>
      </c>
      <c r="N21">
        <v>13</v>
      </c>
    </row>
    <row r="22" spans="1:14" x14ac:dyDescent="0.25">
      <c r="A22" s="3" t="s">
        <v>41</v>
      </c>
      <c r="B22">
        <v>3</v>
      </c>
      <c r="C22">
        <v>5</v>
      </c>
      <c r="D22">
        <v>3</v>
      </c>
      <c r="E22">
        <v>1</v>
      </c>
      <c r="F22">
        <v>5</v>
      </c>
      <c r="G22">
        <v>4</v>
      </c>
      <c r="N22">
        <v>21</v>
      </c>
    </row>
    <row r="23" spans="1:14" x14ac:dyDescent="0.25">
      <c r="A23" s="3" t="s">
        <v>120</v>
      </c>
      <c r="B23">
        <v>3</v>
      </c>
      <c r="C23">
        <v>7</v>
      </c>
      <c r="E23">
        <v>1</v>
      </c>
      <c r="G23">
        <v>2</v>
      </c>
      <c r="N23">
        <v>13</v>
      </c>
    </row>
    <row r="24" spans="1:14" x14ac:dyDescent="0.25">
      <c r="A24" s="3" t="s">
        <v>121</v>
      </c>
      <c r="D24">
        <v>1</v>
      </c>
      <c r="E24">
        <v>2</v>
      </c>
      <c r="F24">
        <v>3</v>
      </c>
      <c r="G24">
        <v>4</v>
      </c>
      <c r="N24">
        <v>10</v>
      </c>
    </row>
    <row r="25" spans="1:14" x14ac:dyDescent="0.25">
      <c r="A25" s="25" t="s">
        <v>77</v>
      </c>
      <c r="B25" s="1"/>
      <c r="C25" s="1">
        <v>18</v>
      </c>
      <c r="D25" s="1">
        <v>14</v>
      </c>
      <c r="E25" s="1">
        <v>14</v>
      </c>
      <c r="F25" s="1">
        <v>16</v>
      </c>
      <c r="G25" s="1">
        <v>14</v>
      </c>
      <c r="H25" s="1"/>
      <c r="I25" s="1"/>
      <c r="J25" s="1"/>
      <c r="K25" s="1"/>
      <c r="L25" s="1"/>
      <c r="M25" s="1"/>
      <c r="N25" s="1">
        <v>76</v>
      </c>
    </row>
    <row r="26" spans="1:14" x14ac:dyDescent="0.25">
      <c r="A26" s="3" t="s">
        <v>78</v>
      </c>
      <c r="C26">
        <v>18</v>
      </c>
      <c r="D26">
        <v>14</v>
      </c>
      <c r="E26">
        <v>14</v>
      </c>
      <c r="F26">
        <v>16</v>
      </c>
      <c r="G26">
        <v>14</v>
      </c>
      <c r="N26">
        <v>76</v>
      </c>
    </row>
    <row r="27" spans="1:14" x14ac:dyDescent="0.25">
      <c r="A27" s="25" t="s">
        <v>79</v>
      </c>
      <c r="B27" s="1">
        <v>18</v>
      </c>
      <c r="C27" s="1">
        <v>16</v>
      </c>
      <c r="D27" s="1">
        <v>15</v>
      </c>
      <c r="E27" s="1">
        <v>17</v>
      </c>
      <c r="F27" s="1">
        <v>23</v>
      </c>
      <c r="G27" s="1">
        <v>10</v>
      </c>
      <c r="H27" s="1">
        <v>17</v>
      </c>
      <c r="I27" s="1">
        <v>21</v>
      </c>
      <c r="J27" s="1">
        <v>12</v>
      </c>
      <c r="K27" s="1">
        <v>13</v>
      </c>
      <c r="L27" s="1"/>
      <c r="M27" s="1"/>
      <c r="N27" s="1">
        <v>162</v>
      </c>
    </row>
    <row r="28" spans="1:14" x14ac:dyDescent="0.25">
      <c r="A28" s="3" t="s">
        <v>80</v>
      </c>
      <c r="B28">
        <v>9</v>
      </c>
      <c r="C28">
        <v>10</v>
      </c>
      <c r="D28">
        <v>7</v>
      </c>
      <c r="E28">
        <v>7</v>
      </c>
      <c r="F28">
        <v>9</v>
      </c>
      <c r="G28">
        <v>6</v>
      </c>
      <c r="N28">
        <v>48</v>
      </c>
    </row>
    <row r="29" spans="1:14" x14ac:dyDescent="0.25">
      <c r="A29" s="3" t="s">
        <v>81</v>
      </c>
      <c r="B29">
        <v>5</v>
      </c>
      <c r="C29">
        <v>3</v>
      </c>
      <c r="D29">
        <v>4</v>
      </c>
      <c r="E29">
        <v>9</v>
      </c>
      <c r="F29">
        <v>9</v>
      </c>
      <c r="G29">
        <v>2</v>
      </c>
      <c r="H29">
        <v>17</v>
      </c>
      <c r="I29">
        <v>21</v>
      </c>
      <c r="J29">
        <v>12</v>
      </c>
      <c r="K29">
        <v>13</v>
      </c>
      <c r="N29">
        <v>95</v>
      </c>
    </row>
    <row r="30" spans="1:14" x14ac:dyDescent="0.25">
      <c r="A30" s="3" t="s">
        <v>82</v>
      </c>
      <c r="B30">
        <v>4</v>
      </c>
      <c r="C30">
        <v>3</v>
      </c>
      <c r="D30">
        <v>4</v>
      </c>
      <c r="E30">
        <v>1</v>
      </c>
      <c r="F30">
        <v>5</v>
      </c>
      <c r="G30">
        <v>2</v>
      </c>
      <c r="N30">
        <v>19</v>
      </c>
    </row>
    <row r="31" spans="1:14" x14ac:dyDescent="0.25">
      <c r="A31" s="25" t="s">
        <v>83</v>
      </c>
      <c r="B31" s="1"/>
      <c r="C31" s="1">
        <v>4</v>
      </c>
      <c r="D31" s="1">
        <v>6</v>
      </c>
      <c r="E31" s="1">
        <v>2</v>
      </c>
      <c r="F31" s="1">
        <v>2</v>
      </c>
      <c r="G31" s="1">
        <v>2</v>
      </c>
      <c r="H31" s="1"/>
      <c r="I31" s="1"/>
      <c r="J31" s="1"/>
      <c r="K31" s="1"/>
      <c r="L31" s="1"/>
      <c r="M31" s="1"/>
      <c r="N31" s="1">
        <v>16</v>
      </c>
    </row>
    <row r="32" spans="1:14" x14ac:dyDescent="0.25">
      <c r="A32" s="3" t="s">
        <v>84</v>
      </c>
      <c r="C32">
        <v>4</v>
      </c>
      <c r="D32">
        <v>6</v>
      </c>
      <c r="E32">
        <v>2</v>
      </c>
      <c r="F32">
        <v>2</v>
      </c>
      <c r="G32">
        <v>2</v>
      </c>
      <c r="N32">
        <v>16</v>
      </c>
    </row>
    <row r="33" spans="1:14" x14ac:dyDescent="0.25">
      <c r="A33" s="25" t="s">
        <v>122</v>
      </c>
      <c r="B33" s="1">
        <v>11</v>
      </c>
      <c r="C33" s="1">
        <v>13</v>
      </c>
      <c r="D33" s="1">
        <v>13</v>
      </c>
      <c r="E33" s="1">
        <v>16</v>
      </c>
      <c r="F33" s="1">
        <v>14</v>
      </c>
      <c r="G33" s="1">
        <v>10</v>
      </c>
      <c r="H33" s="1">
        <v>6</v>
      </c>
      <c r="I33" s="1">
        <v>6</v>
      </c>
      <c r="J33" s="1">
        <v>10</v>
      </c>
      <c r="K33" s="1">
        <v>2</v>
      </c>
      <c r="L33" s="1"/>
      <c r="M33" s="1"/>
      <c r="N33" s="1">
        <v>101</v>
      </c>
    </row>
    <row r="34" spans="1:14" x14ac:dyDescent="0.25">
      <c r="A34" s="3" t="s">
        <v>137</v>
      </c>
      <c r="B34">
        <v>4</v>
      </c>
      <c r="C34">
        <v>4</v>
      </c>
      <c r="D34">
        <v>7</v>
      </c>
      <c r="E34">
        <v>3</v>
      </c>
      <c r="F34">
        <v>3</v>
      </c>
      <c r="G34">
        <v>1</v>
      </c>
      <c r="N34">
        <v>22</v>
      </c>
    </row>
    <row r="35" spans="1:14" x14ac:dyDescent="0.25">
      <c r="A35" s="3" t="s">
        <v>122</v>
      </c>
      <c r="B35">
        <v>4</v>
      </c>
      <c r="C35">
        <v>5</v>
      </c>
      <c r="D35">
        <v>2</v>
      </c>
      <c r="E35">
        <v>7</v>
      </c>
      <c r="F35">
        <v>4</v>
      </c>
      <c r="G35">
        <v>2</v>
      </c>
      <c r="H35">
        <v>6</v>
      </c>
      <c r="I35">
        <v>6</v>
      </c>
      <c r="J35">
        <v>10</v>
      </c>
      <c r="K35">
        <v>2</v>
      </c>
      <c r="N35">
        <v>48</v>
      </c>
    </row>
    <row r="36" spans="1:14" x14ac:dyDescent="0.25">
      <c r="A36" s="3" t="s">
        <v>123</v>
      </c>
      <c r="B36">
        <v>1</v>
      </c>
      <c r="C36">
        <v>1</v>
      </c>
      <c r="D36">
        <v>1</v>
      </c>
      <c r="E36">
        <v>3</v>
      </c>
      <c r="G36">
        <v>4</v>
      </c>
      <c r="N36">
        <v>10</v>
      </c>
    </row>
    <row r="37" spans="1:14" x14ac:dyDescent="0.25">
      <c r="A37" s="3" t="s">
        <v>124</v>
      </c>
      <c r="B37">
        <v>1</v>
      </c>
      <c r="C37">
        <v>1</v>
      </c>
      <c r="D37">
        <v>1</v>
      </c>
      <c r="E37">
        <v>1</v>
      </c>
      <c r="F37">
        <v>4</v>
      </c>
      <c r="G37">
        <v>2</v>
      </c>
      <c r="N37">
        <v>10</v>
      </c>
    </row>
    <row r="38" spans="1:14" x14ac:dyDescent="0.25">
      <c r="A38" s="3" t="s">
        <v>139</v>
      </c>
      <c r="B38">
        <v>1</v>
      </c>
      <c r="C38">
        <v>2</v>
      </c>
      <c r="D38">
        <v>2</v>
      </c>
      <c r="E38">
        <v>2</v>
      </c>
      <c r="F38">
        <v>3</v>
      </c>
      <c r="G38">
        <v>1</v>
      </c>
      <c r="N38">
        <v>11</v>
      </c>
    </row>
    <row r="39" spans="1:14" x14ac:dyDescent="0.25">
      <c r="A39" s="26" t="s">
        <v>11</v>
      </c>
      <c r="B39" s="27">
        <f t="shared" ref="B39:N39" si="1">+B3+B8+B15+B17+B25+B27+B31+B33</f>
        <v>96</v>
      </c>
      <c r="C39" s="27">
        <f t="shared" si="1"/>
        <v>177</v>
      </c>
      <c r="D39" s="27">
        <f t="shared" si="1"/>
        <v>134</v>
      </c>
      <c r="E39" s="27">
        <f t="shared" si="1"/>
        <v>196</v>
      </c>
      <c r="F39" s="27">
        <f t="shared" si="1"/>
        <v>168</v>
      </c>
      <c r="G39" s="27">
        <f t="shared" si="1"/>
        <v>149</v>
      </c>
      <c r="H39" s="27">
        <f t="shared" si="1"/>
        <v>73</v>
      </c>
      <c r="I39" s="27">
        <f t="shared" si="1"/>
        <v>52</v>
      </c>
      <c r="J39" s="27">
        <f t="shared" si="1"/>
        <v>55</v>
      </c>
      <c r="K39" s="27">
        <f t="shared" si="1"/>
        <v>42</v>
      </c>
      <c r="L39" s="27">
        <f t="shared" si="1"/>
        <v>12</v>
      </c>
      <c r="M39" s="27">
        <f t="shared" si="1"/>
        <v>9</v>
      </c>
      <c r="N39" s="27">
        <f t="shared" si="1"/>
        <v>1163</v>
      </c>
    </row>
  </sheetData>
  <mergeCells count="1">
    <mergeCell ref="A1:N1"/>
  </mergeCells>
  <pageMargins left="0.7" right="0.7" top="0.75" bottom="0.75" header="0.3" footer="0.3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F429E-B46C-4ECA-A5AB-DB84C1F93D68}">
  <sheetPr>
    <tabColor rgb="FFA568D2"/>
  </sheetPr>
  <dimension ref="A1:W27"/>
  <sheetViews>
    <sheetView zoomScaleNormal="100" workbookViewId="0">
      <selection activeCell="F30" sqref="F30"/>
    </sheetView>
  </sheetViews>
  <sheetFormatPr baseColWidth="10" defaultRowHeight="15" x14ac:dyDescent="0.25"/>
  <cols>
    <col min="1" max="1" width="54.42578125" customWidth="1"/>
    <col min="2" max="14" width="6.7109375" customWidth="1"/>
  </cols>
  <sheetData>
    <row r="1" spans="1:23" ht="29.25" customHeight="1" x14ac:dyDescent="0.25">
      <c r="A1" s="2"/>
      <c r="B1" s="2"/>
      <c r="C1" s="2"/>
      <c r="D1" s="2"/>
      <c r="E1" s="2"/>
      <c r="F1" s="2"/>
      <c r="G1" s="2"/>
      <c r="H1" s="2"/>
    </row>
    <row r="2" spans="1:23" x14ac:dyDescent="0.25">
      <c r="A2" s="28" t="s">
        <v>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23" x14ac:dyDescent="0.25">
      <c r="A3" s="8" t="s">
        <v>4</v>
      </c>
      <c r="B3" s="8">
        <v>-1</v>
      </c>
      <c r="C3" s="8">
        <v>0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 t="s">
        <v>0</v>
      </c>
    </row>
    <row r="4" spans="1:23" x14ac:dyDescent="0.25">
      <c r="A4" s="25" t="s">
        <v>16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>
        <v>129</v>
      </c>
      <c r="N4" s="1">
        <v>118</v>
      </c>
      <c r="O4" s="1">
        <v>247</v>
      </c>
    </row>
    <row r="5" spans="1:23" x14ac:dyDescent="0.25">
      <c r="A5" s="3" t="s">
        <v>66</v>
      </c>
      <c r="M5">
        <v>129</v>
      </c>
      <c r="N5">
        <v>118</v>
      </c>
      <c r="O5">
        <v>247</v>
      </c>
    </row>
    <row r="6" spans="1:23" x14ac:dyDescent="0.25">
      <c r="A6" s="25" t="s">
        <v>24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>
        <v>53</v>
      </c>
      <c r="N6" s="1">
        <v>52</v>
      </c>
      <c r="O6" s="1">
        <v>105</v>
      </c>
    </row>
    <row r="7" spans="1:23" x14ac:dyDescent="0.25">
      <c r="A7" s="3" t="s">
        <v>58</v>
      </c>
      <c r="M7">
        <v>53</v>
      </c>
      <c r="N7">
        <v>52</v>
      </c>
      <c r="O7">
        <v>105</v>
      </c>
      <c r="P7" s="4"/>
      <c r="Q7" s="4"/>
      <c r="R7" s="4"/>
      <c r="S7" s="4"/>
      <c r="T7" s="4"/>
      <c r="U7" s="4"/>
      <c r="V7" s="4"/>
      <c r="W7" s="4"/>
    </row>
    <row r="8" spans="1:23" x14ac:dyDescent="0.25">
      <c r="A8" s="25" t="s">
        <v>31</v>
      </c>
      <c r="B8" s="1"/>
      <c r="C8" s="1"/>
      <c r="D8" s="1"/>
      <c r="E8" s="1"/>
      <c r="F8" s="1"/>
      <c r="G8" s="1"/>
      <c r="H8" s="1"/>
      <c r="I8" s="1">
        <v>211</v>
      </c>
      <c r="J8" s="1">
        <v>148</v>
      </c>
      <c r="K8" s="1">
        <v>131</v>
      </c>
      <c r="L8" s="1">
        <v>160</v>
      </c>
      <c r="M8" s="1">
        <v>170</v>
      </c>
      <c r="N8" s="1">
        <v>137</v>
      </c>
      <c r="O8" s="1">
        <v>957</v>
      </c>
    </row>
    <row r="9" spans="1:23" x14ac:dyDescent="0.25">
      <c r="A9" s="3" t="s">
        <v>67</v>
      </c>
      <c r="J9">
        <v>34</v>
      </c>
      <c r="K9">
        <v>131</v>
      </c>
      <c r="L9">
        <v>160</v>
      </c>
      <c r="M9">
        <v>170</v>
      </c>
      <c r="N9">
        <v>137</v>
      </c>
      <c r="O9">
        <v>632</v>
      </c>
    </row>
    <row r="10" spans="1:23" x14ac:dyDescent="0.25">
      <c r="A10" s="3" t="s">
        <v>32</v>
      </c>
      <c r="I10">
        <v>211</v>
      </c>
      <c r="J10">
        <v>114</v>
      </c>
      <c r="O10">
        <v>325</v>
      </c>
    </row>
    <row r="11" spans="1:23" x14ac:dyDescent="0.25">
      <c r="A11" s="25" t="s">
        <v>34</v>
      </c>
      <c r="B11" s="1">
        <v>47</v>
      </c>
      <c r="C11" s="1">
        <v>39</v>
      </c>
      <c r="D11" s="1"/>
      <c r="E11" s="1"/>
      <c r="F11" s="1"/>
      <c r="G11" s="1"/>
      <c r="H11" s="1"/>
      <c r="I11" s="1"/>
      <c r="J11" s="1"/>
      <c r="K11" s="1"/>
      <c r="L11" s="1"/>
      <c r="M11" s="1">
        <v>47</v>
      </c>
      <c r="N11" s="1">
        <v>55</v>
      </c>
      <c r="O11" s="1">
        <v>188</v>
      </c>
    </row>
    <row r="12" spans="1:23" x14ac:dyDescent="0.25">
      <c r="A12" s="3" t="s">
        <v>60</v>
      </c>
      <c r="M12">
        <v>47</v>
      </c>
      <c r="N12">
        <v>55</v>
      </c>
      <c r="O12">
        <v>102</v>
      </c>
    </row>
    <row r="13" spans="1:23" x14ac:dyDescent="0.25">
      <c r="A13" s="3" t="s">
        <v>68</v>
      </c>
      <c r="B13">
        <v>47</v>
      </c>
      <c r="C13">
        <v>39</v>
      </c>
      <c r="O13">
        <v>86</v>
      </c>
    </row>
    <row r="14" spans="1:23" x14ac:dyDescent="0.25">
      <c r="A14" s="25" t="s">
        <v>63</v>
      </c>
      <c r="B14" s="1"/>
      <c r="C14" s="1">
        <v>102</v>
      </c>
      <c r="D14" s="1">
        <v>165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>
        <v>267</v>
      </c>
      <c r="P14" s="4"/>
      <c r="Q14" s="4"/>
      <c r="R14" s="4"/>
      <c r="S14" s="4"/>
      <c r="T14" s="4"/>
      <c r="U14" s="4"/>
      <c r="V14" s="4"/>
      <c r="W14" s="4"/>
    </row>
    <row r="15" spans="1:23" x14ac:dyDescent="0.25">
      <c r="A15" s="3" t="s">
        <v>64</v>
      </c>
      <c r="C15">
        <v>102</v>
      </c>
      <c r="D15">
        <v>165</v>
      </c>
      <c r="O15">
        <v>267</v>
      </c>
    </row>
    <row r="16" spans="1:23" x14ac:dyDescent="0.25">
      <c r="A16" s="25" t="s">
        <v>36</v>
      </c>
      <c r="B16" s="1"/>
      <c r="C16" s="1">
        <v>55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>
        <v>55</v>
      </c>
    </row>
    <row r="17" spans="1:15" x14ac:dyDescent="0.25">
      <c r="A17" s="3" t="s">
        <v>69</v>
      </c>
      <c r="C17">
        <v>55</v>
      </c>
      <c r="O17">
        <v>55</v>
      </c>
    </row>
    <row r="18" spans="1:15" x14ac:dyDescent="0.25">
      <c r="A18" s="25" t="s">
        <v>70</v>
      </c>
      <c r="B18" s="1">
        <v>35</v>
      </c>
      <c r="C18" s="1">
        <v>72</v>
      </c>
      <c r="D18" s="1">
        <v>75</v>
      </c>
      <c r="E18" s="1">
        <v>80</v>
      </c>
      <c r="F18" s="1">
        <v>108</v>
      </c>
      <c r="G18" s="1">
        <v>100</v>
      </c>
      <c r="H18" s="1">
        <v>111</v>
      </c>
      <c r="I18" s="1">
        <v>115</v>
      </c>
      <c r="J18" s="1">
        <v>76</v>
      </c>
      <c r="K18" s="1">
        <v>76</v>
      </c>
      <c r="L18" s="1">
        <v>60</v>
      </c>
      <c r="M18" s="1">
        <v>40</v>
      </c>
      <c r="N18" s="1">
        <v>32</v>
      </c>
      <c r="O18" s="1">
        <v>980</v>
      </c>
    </row>
    <row r="19" spans="1:15" x14ac:dyDescent="0.25">
      <c r="A19" s="3" t="s">
        <v>71</v>
      </c>
      <c r="B19">
        <v>35</v>
      </c>
      <c r="C19">
        <v>72</v>
      </c>
      <c r="O19">
        <v>107</v>
      </c>
    </row>
    <row r="20" spans="1:15" x14ac:dyDescent="0.25">
      <c r="A20" s="3" t="s">
        <v>72</v>
      </c>
      <c r="D20">
        <v>75</v>
      </c>
      <c r="E20">
        <v>80</v>
      </c>
      <c r="F20">
        <v>108</v>
      </c>
      <c r="G20">
        <v>100</v>
      </c>
      <c r="H20">
        <v>111</v>
      </c>
      <c r="I20">
        <v>115</v>
      </c>
      <c r="J20">
        <v>76</v>
      </c>
      <c r="K20">
        <v>76</v>
      </c>
      <c r="L20">
        <v>60</v>
      </c>
      <c r="M20">
        <v>40</v>
      </c>
      <c r="N20">
        <v>32</v>
      </c>
      <c r="O20">
        <v>873</v>
      </c>
    </row>
    <row r="21" spans="1:15" x14ac:dyDescent="0.25">
      <c r="A21" s="25" t="s">
        <v>42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>
        <v>163</v>
      </c>
      <c r="N21" s="1">
        <v>115</v>
      </c>
      <c r="O21" s="1">
        <v>278</v>
      </c>
    </row>
    <row r="22" spans="1:15" x14ac:dyDescent="0.25">
      <c r="A22" s="3" t="s">
        <v>45</v>
      </c>
      <c r="M22">
        <v>163</v>
      </c>
      <c r="N22">
        <v>115</v>
      </c>
      <c r="O22">
        <v>278</v>
      </c>
    </row>
    <row r="23" spans="1:15" x14ac:dyDescent="0.25">
      <c r="A23" s="25" t="s">
        <v>51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>
        <v>238</v>
      </c>
      <c r="N23" s="1">
        <v>185</v>
      </c>
      <c r="O23" s="1">
        <v>423</v>
      </c>
    </row>
    <row r="24" spans="1:15" x14ac:dyDescent="0.25">
      <c r="A24" s="3" t="s">
        <v>73</v>
      </c>
      <c r="M24">
        <v>238</v>
      </c>
      <c r="N24">
        <v>185</v>
      </c>
      <c r="O24">
        <v>423</v>
      </c>
    </row>
    <row r="25" spans="1:15" x14ac:dyDescent="0.25">
      <c r="A25" s="25" t="s">
        <v>54</v>
      </c>
      <c r="B25" s="1">
        <v>25</v>
      </c>
      <c r="C25" s="1">
        <v>65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>
        <v>90</v>
      </c>
    </row>
    <row r="26" spans="1:15" x14ac:dyDescent="0.25">
      <c r="A26" s="3" t="s">
        <v>74</v>
      </c>
      <c r="B26">
        <v>25</v>
      </c>
      <c r="C26">
        <v>65</v>
      </c>
      <c r="O26">
        <v>90</v>
      </c>
    </row>
    <row r="27" spans="1:15" x14ac:dyDescent="0.25">
      <c r="A27" s="26" t="s">
        <v>11</v>
      </c>
      <c r="B27" s="27">
        <v>107</v>
      </c>
      <c r="C27" s="27">
        <v>333</v>
      </c>
      <c r="D27" s="27">
        <v>240</v>
      </c>
      <c r="E27" s="27">
        <v>80</v>
      </c>
      <c r="F27" s="27">
        <v>108</v>
      </c>
      <c r="G27" s="27">
        <v>100</v>
      </c>
      <c r="H27" s="27">
        <v>111</v>
      </c>
      <c r="I27" s="27">
        <v>326</v>
      </c>
      <c r="J27" s="27">
        <v>224</v>
      </c>
      <c r="K27" s="27">
        <v>207</v>
      </c>
      <c r="L27" s="27">
        <v>220</v>
      </c>
      <c r="M27" s="27">
        <v>840</v>
      </c>
      <c r="N27" s="27">
        <v>694</v>
      </c>
      <c r="O27" s="27">
        <v>3590</v>
      </c>
    </row>
  </sheetData>
  <mergeCells count="1">
    <mergeCell ref="A2:O2"/>
  </mergeCells>
  <pageMargins left="0.7" right="0.7" top="0.75" bottom="0.75" header="0.3" footer="0.3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2DB25-BD5E-4388-B9AB-FF355A6868BF}">
  <sheetPr>
    <tabColor rgb="FFA568D2"/>
  </sheetPr>
  <dimension ref="A1:S22"/>
  <sheetViews>
    <sheetView zoomScaleNormal="100" workbookViewId="0">
      <selection activeCell="D28" sqref="D28"/>
    </sheetView>
  </sheetViews>
  <sheetFormatPr baseColWidth="10" defaultRowHeight="15" x14ac:dyDescent="0.25"/>
  <cols>
    <col min="1" max="1" width="48.42578125" customWidth="1"/>
    <col min="2" max="2" width="5.5703125" customWidth="1"/>
    <col min="3" max="14" width="6.7109375" customWidth="1"/>
  </cols>
  <sheetData>
    <row r="1" spans="1:19" ht="29.25" customHeight="1" x14ac:dyDescent="0.25">
      <c r="A1" s="2"/>
      <c r="C1" s="2"/>
      <c r="D1" s="2"/>
      <c r="E1" s="2"/>
      <c r="F1" s="2"/>
      <c r="G1" s="2"/>
      <c r="H1" s="2"/>
    </row>
    <row r="2" spans="1:19" x14ac:dyDescent="0.25">
      <c r="A2" s="28" t="s">
        <v>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9" x14ac:dyDescent="0.25">
      <c r="A3" s="8" t="s">
        <v>4</v>
      </c>
      <c r="B3" s="23">
        <v>-1</v>
      </c>
      <c r="C3" s="8">
        <v>0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 t="s">
        <v>0</v>
      </c>
    </row>
    <row r="4" spans="1:19" x14ac:dyDescent="0.25">
      <c r="A4" s="25" t="s">
        <v>85</v>
      </c>
      <c r="B4" s="1"/>
      <c r="C4" s="1">
        <v>3</v>
      </c>
      <c r="D4" s="1">
        <v>8</v>
      </c>
      <c r="E4" s="1">
        <v>9</v>
      </c>
      <c r="F4" s="1">
        <v>6</v>
      </c>
      <c r="G4" s="1">
        <v>12</v>
      </c>
      <c r="H4" s="1">
        <v>5</v>
      </c>
      <c r="I4" s="1">
        <v>17</v>
      </c>
      <c r="J4" s="1">
        <v>14</v>
      </c>
      <c r="K4" s="1">
        <v>14</v>
      </c>
      <c r="L4" s="1">
        <v>5</v>
      </c>
      <c r="M4" s="1">
        <v>9</v>
      </c>
      <c r="N4" s="1">
        <v>14</v>
      </c>
      <c r="O4" s="1">
        <v>116</v>
      </c>
    </row>
    <row r="5" spans="1:19" x14ac:dyDescent="0.25">
      <c r="A5" s="3" t="s">
        <v>86</v>
      </c>
      <c r="C5">
        <v>3</v>
      </c>
      <c r="D5">
        <v>8</v>
      </c>
      <c r="E5">
        <v>9</v>
      </c>
      <c r="F5">
        <v>6</v>
      </c>
      <c r="G5">
        <v>12</v>
      </c>
      <c r="H5">
        <v>5</v>
      </c>
      <c r="I5">
        <v>17</v>
      </c>
      <c r="J5">
        <v>14</v>
      </c>
      <c r="K5">
        <v>14</v>
      </c>
      <c r="L5">
        <v>5</v>
      </c>
      <c r="M5">
        <v>9</v>
      </c>
      <c r="N5">
        <v>14</v>
      </c>
      <c r="O5">
        <v>116</v>
      </c>
    </row>
    <row r="6" spans="1:19" x14ac:dyDescent="0.25">
      <c r="A6" s="25" t="s">
        <v>87</v>
      </c>
      <c r="B6" s="1"/>
      <c r="C6" s="1">
        <v>1</v>
      </c>
      <c r="D6" s="1">
        <v>2</v>
      </c>
      <c r="E6" s="1">
        <v>4</v>
      </c>
      <c r="F6" s="1">
        <v>9</v>
      </c>
      <c r="G6" s="1">
        <v>9</v>
      </c>
      <c r="H6" s="1">
        <v>7</v>
      </c>
      <c r="I6" s="1">
        <v>15</v>
      </c>
      <c r="J6" s="1">
        <v>21</v>
      </c>
      <c r="K6" s="1">
        <v>20</v>
      </c>
      <c r="L6" s="1">
        <v>8</v>
      </c>
      <c r="M6" s="1">
        <v>9</v>
      </c>
      <c r="N6" s="1">
        <v>8</v>
      </c>
      <c r="O6" s="1">
        <v>113</v>
      </c>
    </row>
    <row r="7" spans="1:19" x14ac:dyDescent="0.25">
      <c r="A7" s="3" t="s">
        <v>88</v>
      </c>
      <c r="I7">
        <v>15</v>
      </c>
      <c r="J7">
        <v>21</v>
      </c>
      <c r="K7">
        <v>20</v>
      </c>
      <c r="L7">
        <v>8</v>
      </c>
      <c r="M7">
        <v>9</v>
      </c>
      <c r="N7">
        <v>8</v>
      </c>
      <c r="O7">
        <v>81</v>
      </c>
    </row>
    <row r="8" spans="1:19" x14ac:dyDescent="0.25">
      <c r="A8" s="3" t="s">
        <v>89</v>
      </c>
      <c r="C8">
        <v>1</v>
      </c>
      <c r="D8">
        <v>2</v>
      </c>
      <c r="E8">
        <v>4</v>
      </c>
      <c r="F8">
        <v>9</v>
      </c>
      <c r="G8">
        <v>9</v>
      </c>
      <c r="H8">
        <v>7</v>
      </c>
      <c r="O8">
        <v>32</v>
      </c>
    </row>
    <row r="9" spans="1:19" x14ac:dyDescent="0.25">
      <c r="A9" s="25" t="s">
        <v>90</v>
      </c>
      <c r="B9" s="1">
        <v>3</v>
      </c>
      <c r="C9" s="1">
        <v>7</v>
      </c>
      <c r="D9" s="1">
        <v>18</v>
      </c>
      <c r="E9" s="1">
        <v>17</v>
      </c>
      <c r="F9" s="1">
        <v>22</v>
      </c>
      <c r="G9" s="1">
        <v>16</v>
      </c>
      <c r="H9" s="1">
        <v>32</v>
      </c>
      <c r="I9" s="1">
        <v>41</v>
      </c>
      <c r="J9" s="1">
        <v>51</v>
      </c>
      <c r="K9" s="1">
        <v>33</v>
      </c>
      <c r="L9" s="1">
        <v>24</v>
      </c>
      <c r="M9" s="1">
        <v>17</v>
      </c>
      <c r="N9" s="1">
        <v>18</v>
      </c>
      <c r="O9" s="1">
        <v>299</v>
      </c>
      <c r="P9" s="4"/>
      <c r="Q9" s="4"/>
      <c r="R9" s="4"/>
      <c r="S9" s="4"/>
    </row>
    <row r="10" spans="1:19" x14ac:dyDescent="0.25">
      <c r="A10" s="3" t="s">
        <v>91</v>
      </c>
      <c r="B10">
        <v>3</v>
      </c>
      <c r="C10">
        <v>6</v>
      </c>
      <c r="D10">
        <v>15</v>
      </c>
      <c r="E10">
        <v>12</v>
      </c>
      <c r="F10">
        <v>22</v>
      </c>
      <c r="G10">
        <v>14</v>
      </c>
      <c r="H10">
        <v>30</v>
      </c>
      <c r="I10">
        <v>41</v>
      </c>
      <c r="J10">
        <v>51</v>
      </c>
      <c r="K10">
        <v>33</v>
      </c>
      <c r="L10">
        <v>24</v>
      </c>
      <c r="M10">
        <v>17</v>
      </c>
      <c r="N10">
        <v>18</v>
      </c>
      <c r="O10">
        <v>286</v>
      </c>
    </row>
    <row r="11" spans="1:19" x14ac:dyDescent="0.25">
      <c r="A11" s="3" t="s">
        <v>158</v>
      </c>
      <c r="C11">
        <v>1</v>
      </c>
      <c r="D11">
        <v>3</v>
      </c>
      <c r="E11">
        <v>5</v>
      </c>
      <c r="G11">
        <v>2</v>
      </c>
      <c r="H11">
        <v>2</v>
      </c>
      <c r="O11">
        <v>13</v>
      </c>
    </row>
    <row r="12" spans="1:19" x14ac:dyDescent="0.25">
      <c r="A12" s="25" t="s">
        <v>75</v>
      </c>
      <c r="B12" s="1"/>
      <c r="C12" s="1">
        <v>12</v>
      </c>
      <c r="D12" s="1">
        <v>19</v>
      </c>
      <c r="E12" s="1">
        <v>19</v>
      </c>
      <c r="F12" s="1">
        <v>24</v>
      </c>
      <c r="G12" s="1">
        <v>19</v>
      </c>
      <c r="H12" s="1">
        <v>22</v>
      </c>
      <c r="I12" s="1">
        <v>33</v>
      </c>
      <c r="J12" s="1">
        <v>11</v>
      </c>
      <c r="K12" s="1">
        <v>25</v>
      </c>
      <c r="L12" s="1">
        <v>23</v>
      </c>
      <c r="M12" s="1">
        <v>13</v>
      </c>
      <c r="N12" s="1">
        <v>11</v>
      </c>
      <c r="O12" s="1">
        <v>231</v>
      </c>
    </row>
    <row r="13" spans="1:19" x14ac:dyDescent="0.25">
      <c r="A13" s="3" t="s">
        <v>92</v>
      </c>
      <c r="C13">
        <v>12</v>
      </c>
      <c r="D13">
        <v>19</v>
      </c>
      <c r="E13">
        <v>19</v>
      </c>
      <c r="F13">
        <v>24</v>
      </c>
      <c r="G13">
        <v>19</v>
      </c>
      <c r="H13">
        <v>22</v>
      </c>
      <c r="I13">
        <v>33</v>
      </c>
      <c r="J13">
        <v>11</v>
      </c>
      <c r="K13">
        <v>25</v>
      </c>
      <c r="L13">
        <v>23</v>
      </c>
      <c r="M13">
        <v>13</v>
      </c>
      <c r="N13">
        <v>11</v>
      </c>
      <c r="O13">
        <v>231</v>
      </c>
    </row>
    <row r="14" spans="1:19" x14ac:dyDescent="0.25">
      <c r="A14" s="25" t="s">
        <v>77</v>
      </c>
      <c r="B14" s="1"/>
      <c r="C14" s="1">
        <v>11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>
        <v>11</v>
      </c>
    </row>
    <row r="15" spans="1:19" x14ac:dyDescent="0.25">
      <c r="A15" s="3" t="s">
        <v>78</v>
      </c>
      <c r="C15">
        <v>11</v>
      </c>
      <c r="O15">
        <v>11</v>
      </c>
    </row>
    <row r="16" spans="1:19" x14ac:dyDescent="0.25">
      <c r="A16" s="25" t="s">
        <v>79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>
        <v>10</v>
      </c>
      <c r="N16" s="1">
        <v>9</v>
      </c>
      <c r="O16" s="1">
        <v>19</v>
      </c>
    </row>
    <row r="17" spans="1:15" x14ac:dyDescent="0.25">
      <c r="A17" s="3" t="s">
        <v>81</v>
      </c>
      <c r="M17">
        <v>10</v>
      </c>
      <c r="N17">
        <v>9</v>
      </c>
      <c r="O17">
        <v>19</v>
      </c>
    </row>
    <row r="18" spans="1:15" x14ac:dyDescent="0.25">
      <c r="A18" s="25" t="s">
        <v>83</v>
      </c>
      <c r="B18" s="1"/>
      <c r="C18" s="1">
        <v>2</v>
      </c>
      <c r="D18" s="1">
        <v>3</v>
      </c>
      <c r="E18" s="1">
        <v>3</v>
      </c>
      <c r="F18" s="1">
        <v>3</v>
      </c>
      <c r="G18" s="1">
        <v>7</v>
      </c>
      <c r="H18" s="1">
        <v>10</v>
      </c>
      <c r="I18" s="1">
        <v>9</v>
      </c>
      <c r="J18" s="1">
        <v>7</v>
      </c>
      <c r="K18" s="1">
        <v>7</v>
      </c>
      <c r="L18" s="1">
        <v>5</v>
      </c>
      <c r="M18" s="1">
        <v>6</v>
      </c>
      <c r="N18" s="1">
        <v>2</v>
      </c>
      <c r="O18" s="1">
        <v>64</v>
      </c>
    </row>
    <row r="19" spans="1:15" x14ac:dyDescent="0.25">
      <c r="A19" s="3" t="s">
        <v>93</v>
      </c>
      <c r="C19">
        <v>2</v>
      </c>
      <c r="D19">
        <v>3</v>
      </c>
      <c r="E19">
        <v>3</v>
      </c>
      <c r="F19">
        <v>3</v>
      </c>
      <c r="G19">
        <v>7</v>
      </c>
      <c r="H19">
        <v>10</v>
      </c>
      <c r="I19">
        <v>9</v>
      </c>
      <c r="J19">
        <v>7</v>
      </c>
      <c r="K19">
        <v>7</v>
      </c>
      <c r="L19">
        <v>5</v>
      </c>
      <c r="M19">
        <v>6</v>
      </c>
      <c r="N19">
        <v>2</v>
      </c>
      <c r="O19">
        <v>64</v>
      </c>
    </row>
    <row r="20" spans="1:15" x14ac:dyDescent="0.25">
      <c r="A20" s="25" t="s">
        <v>94</v>
      </c>
      <c r="B20" s="1"/>
      <c r="C20" s="1">
        <v>18</v>
      </c>
      <c r="D20" s="1">
        <v>29</v>
      </c>
      <c r="E20" s="1">
        <v>28</v>
      </c>
      <c r="F20" s="1">
        <v>21</v>
      </c>
      <c r="G20" s="1">
        <v>28</v>
      </c>
      <c r="H20" s="1">
        <v>22</v>
      </c>
      <c r="I20" s="1">
        <v>54</v>
      </c>
      <c r="J20" s="1">
        <v>50</v>
      </c>
      <c r="K20" s="1">
        <v>24</v>
      </c>
      <c r="L20" s="1">
        <v>25</v>
      </c>
      <c r="M20" s="1">
        <v>34</v>
      </c>
      <c r="N20" s="1">
        <v>16</v>
      </c>
      <c r="O20" s="1">
        <v>349</v>
      </c>
    </row>
    <row r="21" spans="1:15" x14ac:dyDescent="0.25">
      <c r="A21" s="3" t="s">
        <v>95</v>
      </c>
      <c r="C21">
        <v>18</v>
      </c>
      <c r="D21">
        <v>29</v>
      </c>
      <c r="E21">
        <v>28</v>
      </c>
      <c r="F21">
        <v>21</v>
      </c>
      <c r="G21">
        <v>28</v>
      </c>
      <c r="H21">
        <v>22</v>
      </c>
      <c r="I21">
        <v>54</v>
      </c>
      <c r="J21">
        <v>50</v>
      </c>
      <c r="K21">
        <v>24</v>
      </c>
      <c r="L21">
        <v>25</v>
      </c>
      <c r="M21">
        <v>34</v>
      </c>
      <c r="N21">
        <v>16</v>
      </c>
      <c r="O21">
        <v>349</v>
      </c>
    </row>
    <row r="22" spans="1:15" x14ac:dyDescent="0.25">
      <c r="A22" s="26" t="s">
        <v>11</v>
      </c>
      <c r="B22" s="27">
        <v>3</v>
      </c>
      <c r="C22" s="27">
        <v>54</v>
      </c>
      <c r="D22" s="27">
        <v>79</v>
      </c>
      <c r="E22" s="27">
        <v>80</v>
      </c>
      <c r="F22" s="27">
        <v>85</v>
      </c>
      <c r="G22" s="27">
        <v>91</v>
      </c>
      <c r="H22" s="27">
        <v>98</v>
      </c>
      <c r="I22" s="27">
        <v>169</v>
      </c>
      <c r="J22" s="27">
        <v>154</v>
      </c>
      <c r="K22" s="27">
        <v>123</v>
      </c>
      <c r="L22" s="27">
        <v>90</v>
      </c>
      <c r="M22" s="27">
        <v>98</v>
      </c>
      <c r="N22" s="27">
        <v>78</v>
      </c>
      <c r="O22" s="27">
        <v>1202</v>
      </c>
    </row>
  </sheetData>
  <mergeCells count="1">
    <mergeCell ref="A2:O2"/>
  </mergeCells>
  <pageMargins left="0.7" right="0.7" top="0.75" bottom="0.75" header="0.3" footer="0.3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A568D2"/>
  </sheetPr>
  <dimension ref="B1:Q13"/>
  <sheetViews>
    <sheetView zoomScaleNormal="100" workbookViewId="0">
      <selection activeCell="K26" sqref="K26"/>
    </sheetView>
  </sheetViews>
  <sheetFormatPr baseColWidth="10" defaultRowHeight="15" x14ac:dyDescent="0.25"/>
  <cols>
    <col min="1" max="1" width="9" customWidth="1"/>
    <col min="2" max="2" width="46.5703125" customWidth="1"/>
    <col min="3" max="8" width="5.85546875" customWidth="1"/>
  </cols>
  <sheetData>
    <row r="1" spans="2:17" ht="29.25" customHeight="1" x14ac:dyDescent="0.25">
      <c r="B1" s="2"/>
    </row>
    <row r="2" spans="2:17" x14ac:dyDescent="0.25">
      <c r="B2" s="28" t="s">
        <v>12</v>
      </c>
      <c r="C2" s="28"/>
      <c r="D2" s="28"/>
      <c r="E2" s="28"/>
      <c r="F2" s="28"/>
      <c r="G2" s="28"/>
      <c r="H2" s="28"/>
      <c r="I2" s="28"/>
    </row>
    <row r="3" spans="2:17" x14ac:dyDescent="0.25">
      <c r="B3" s="8" t="s">
        <v>4</v>
      </c>
      <c r="C3" s="8">
        <v>6</v>
      </c>
      <c r="D3" s="8">
        <v>7</v>
      </c>
      <c r="E3" s="8">
        <v>8</v>
      </c>
      <c r="F3" s="8">
        <v>9</v>
      </c>
      <c r="G3" s="8">
        <v>10</v>
      </c>
      <c r="H3" s="8">
        <v>11</v>
      </c>
      <c r="I3" s="8" t="s">
        <v>0</v>
      </c>
    </row>
    <row r="4" spans="2:17" x14ac:dyDescent="0.25">
      <c r="B4" s="9" t="s">
        <v>39</v>
      </c>
      <c r="C4" s="12"/>
      <c r="D4" s="12">
        <v>2</v>
      </c>
      <c r="E4" s="12"/>
      <c r="F4" s="12"/>
      <c r="G4" s="10">
        <v>2</v>
      </c>
      <c r="H4" s="12">
        <v>2</v>
      </c>
      <c r="I4" s="12">
        <v>6</v>
      </c>
      <c r="J4" s="4"/>
      <c r="K4" s="4"/>
      <c r="L4" s="4"/>
      <c r="M4" s="4"/>
      <c r="N4" s="4"/>
      <c r="O4" s="4"/>
      <c r="P4" s="4"/>
      <c r="Q4" s="4"/>
    </row>
    <row r="5" spans="2:17" x14ac:dyDescent="0.25">
      <c r="B5" s="11" t="s">
        <v>41</v>
      </c>
      <c r="C5" s="12"/>
      <c r="D5" s="12">
        <v>2</v>
      </c>
      <c r="E5" s="12"/>
      <c r="F5" s="12"/>
      <c r="G5" s="12">
        <v>2</v>
      </c>
      <c r="H5" s="12">
        <v>2</v>
      </c>
      <c r="I5" s="12">
        <v>6</v>
      </c>
    </row>
    <row r="6" spans="2:17" x14ac:dyDescent="0.25">
      <c r="B6" s="13" t="s">
        <v>11</v>
      </c>
      <c r="C6" s="24"/>
      <c r="D6" s="24">
        <v>2</v>
      </c>
      <c r="E6" s="24"/>
      <c r="F6" s="24"/>
      <c r="G6" s="14">
        <v>2</v>
      </c>
      <c r="H6" s="24">
        <v>2</v>
      </c>
      <c r="I6" s="24">
        <v>6</v>
      </c>
    </row>
    <row r="9" spans="2:17" x14ac:dyDescent="0.25">
      <c r="B9" s="28" t="s">
        <v>13</v>
      </c>
      <c r="C9" s="28"/>
      <c r="D9" s="28"/>
      <c r="E9" s="28"/>
      <c r="F9" s="28"/>
      <c r="G9" s="28"/>
      <c r="H9" s="28"/>
      <c r="I9" s="28"/>
    </row>
    <row r="10" spans="2:17" x14ac:dyDescent="0.25">
      <c r="B10" s="8" t="s">
        <v>4</v>
      </c>
      <c r="C10" s="8">
        <v>6</v>
      </c>
      <c r="D10" s="8">
        <v>7</v>
      </c>
      <c r="E10" s="8">
        <v>8</v>
      </c>
      <c r="F10" s="8">
        <v>9</v>
      </c>
      <c r="G10" s="8">
        <v>10</v>
      </c>
      <c r="H10" s="8">
        <v>11</v>
      </c>
      <c r="I10" s="8" t="s">
        <v>0</v>
      </c>
    </row>
    <row r="11" spans="2:17" x14ac:dyDescent="0.25">
      <c r="B11" s="9" t="s">
        <v>39</v>
      </c>
      <c r="C11" s="10">
        <v>2</v>
      </c>
      <c r="D11" s="10">
        <v>2</v>
      </c>
      <c r="E11" s="10">
        <v>2</v>
      </c>
      <c r="F11" s="10">
        <v>4</v>
      </c>
      <c r="G11" s="10"/>
      <c r="H11" s="12"/>
      <c r="I11" s="10">
        <v>10</v>
      </c>
    </row>
    <row r="12" spans="2:17" x14ac:dyDescent="0.25">
      <c r="B12" s="11" t="s">
        <v>41</v>
      </c>
      <c r="C12" s="12">
        <v>2</v>
      </c>
      <c r="D12" s="12">
        <v>2</v>
      </c>
      <c r="E12" s="12">
        <v>2</v>
      </c>
      <c r="F12" s="12">
        <v>4</v>
      </c>
      <c r="G12" s="12"/>
      <c r="H12" s="12"/>
      <c r="I12" s="12">
        <v>10</v>
      </c>
    </row>
    <row r="13" spans="2:17" x14ac:dyDescent="0.25">
      <c r="B13" s="13" t="s">
        <v>11</v>
      </c>
      <c r="C13" s="14">
        <v>2</v>
      </c>
      <c r="D13" s="14">
        <v>2</v>
      </c>
      <c r="E13" s="14">
        <v>2</v>
      </c>
      <c r="F13" s="14">
        <v>4</v>
      </c>
      <c r="G13" s="14"/>
      <c r="H13" s="21"/>
      <c r="I13" s="14">
        <v>10</v>
      </c>
    </row>
  </sheetData>
  <mergeCells count="2">
    <mergeCell ref="B2:I2"/>
    <mergeCell ref="B9:I9"/>
  </mergeCells>
  <pageMargins left="0.7" right="0.7" top="0.75" bottom="0.75" header="0.3" footer="0.3"/>
  <pageSetup paperSize="9" scale="90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A568D2"/>
  </sheetPr>
  <dimension ref="B1:P28"/>
  <sheetViews>
    <sheetView tabSelected="1" topLeftCell="A2" zoomScaleNormal="100" workbookViewId="0">
      <selection activeCell="R15" sqref="R15"/>
    </sheetView>
  </sheetViews>
  <sheetFormatPr baseColWidth="10" defaultRowHeight="15" x14ac:dyDescent="0.25"/>
  <cols>
    <col min="1" max="1" width="9" customWidth="1"/>
    <col min="2" max="2" width="46.5703125" customWidth="1"/>
    <col min="3" max="14" width="5.85546875" customWidth="1"/>
  </cols>
  <sheetData>
    <row r="1" spans="2:16" ht="29.25" customHeight="1" x14ac:dyDescent="0.25">
      <c r="B1" s="2"/>
    </row>
    <row r="2" spans="2:16" x14ac:dyDescent="0.25">
      <c r="B2" s="28" t="s">
        <v>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2:16" x14ac:dyDescent="0.25">
      <c r="B3" s="8" t="s">
        <v>4</v>
      </c>
      <c r="C3" s="8">
        <v>0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 t="s">
        <v>0</v>
      </c>
    </row>
    <row r="4" spans="2:16" x14ac:dyDescent="0.25">
      <c r="B4" s="25" t="s">
        <v>112</v>
      </c>
      <c r="C4" s="1">
        <f>+C5+C6+C7+C8+C9</f>
        <v>7</v>
      </c>
      <c r="D4" s="1">
        <f t="shared" ref="D4:O4" si="0">+D5+D6+D7+D8+D9</f>
        <v>8</v>
      </c>
      <c r="E4" s="1">
        <f t="shared" si="0"/>
        <v>6</v>
      </c>
      <c r="F4" s="1">
        <f t="shared" si="0"/>
        <v>11</v>
      </c>
      <c r="G4" s="1">
        <f t="shared" si="0"/>
        <v>10</v>
      </c>
      <c r="H4" s="1">
        <f t="shared" si="0"/>
        <v>4</v>
      </c>
      <c r="I4" s="1"/>
      <c r="J4" s="1"/>
      <c r="K4" s="1"/>
      <c r="L4" s="1"/>
      <c r="M4" s="1"/>
      <c r="N4" s="1"/>
      <c r="O4" s="1">
        <f t="shared" si="0"/>
        <v>46</v>
      </c>
    </row>
    <row r="5" spans="2:16" x14ac:dyDescent="0.25">
      <c r="B5" s="3" t="s">
        <v>125</v>
      </c>
      <c r="C5">
        <v>2</v>
      </c>
      <c r="D5">
        <v>2</v>
      </c>
      <c r="F5">
        <v>1</v>
      </c>
      <c r="G5">
        <v>2</v>
      </c>
      <c r="O5">
        <v>7</v>
      </c>
    </row>
    <row r="6" spans="2:16" x14ac:dyDescent="0.25">
      <c r="B6" s="3" t="s">
        <v>126</v>
      </c>
      <c r="C6">
        <v>2</v>
      </c>
      <c r="D6">
        <v>1</v>
      </c>
      <c r="E6">
        <v>2</v>
      </c>
      <c r="F6">
        <v>3</v>
      </c>
      <c r="G6">
        <v>2</v>
      </c>
      <c r="H6">
        <v>1</v>
      </c>
      <c r="O6">
        <v>11</v>
      </c>
      <c r="P6" s="1"/>
    </row>
    <row r="7" spans="2:16" x14ac:dyDescent="0.25">
      <c r="B7" s="3" t="s">
        <v>127</v>
      </c>
      <c r="D7">
        <v>2</v>
      </c>
      <c r="E7">
        <v>2</v>
      </c>
      <c r="F7">
        <v>2</v>
      </c>
      <c r="G7">
        <v>3</v>
      </c>
      <c r="H7">
        <v>1</v>
      </c>
      <c r="O7">
        <v>10</v>
      </c>
    </row>
    <row r="8" spans="2:16" x14ac:dyDescent="0.25">
      <c r="B8" s="3" t="s">
        <v>128</v>
      </c>
      <c r="C8">
        <v>2</v>
      </c>
      <c r="D8">
        <v>2</v>
      </c>
      <c r="E8">
        <v>1</v>
      </c>
      <c r="F8">
        <v>2</v>
      </c>
      <c r="G8">
        <v>2</v>
      </c>
      <c r="H8">
        <v>2</v>
      </c>
      <c r="O8">
        <v>11</v>
      </c>
    </row>
    <row r="9" spans="2:16" x14ac:dyDescent="0.25">
      <c r="B9" s="3" t="s">
        <v>160</v>
      </c>
      <c r="C9">
        <v>1</v>
      </c>
      <c r="D9">
        <v>1</v>
      </c>
      <c r="E9">
        <v>1</v>
      </c>
      <c r="F9">
        <v>3</v>
      </c>
      <c r="G9">
        <v>1</v>
      </c>
      <c r="O9">
        <v>7</v>
      </c>
    </row>
    <row r="10" spans="2:16" x14ac:dyDescent="0.25">
      <c r="B10" s="25" t="s">
        <v>117</v>
      </c>
      <c r="C10" s="1">
        <v>2</v>
      </c>
      <c r="D10" s="1">
        <v>7</v>
      </c>
      <c r="E10" s="1">
        <v>5</v>
      </c>
      <c r="F10" s="1">
        <v>11</v>
      </c>
      <c r="G10" s="1">
        <v>14</v>
      </c>
      <c r="H10" s="1">
        <v>6</v>
      </c>
      <c r="I10" s="1"/>
      <c r="J10" s="1"/>
      <c r="K10" s="1"/>
      <c r="L10" s="1"/>
      <c r="M10" s="1"/>
      <c r="N10" s="1"/>
      <c r="O10" s="1">
        <v>45</v>
      </c>
    </row>
    <row r="11" spans="2:16" x14ac:dyDescent="0.25">
      <c r="B11" s="3" t="s">
        <v>129</v>
      </c>
      <c r="C11">
        <v>1</v>
      </c>
      <c r="F11">
        <v>1</v>
      </c>
      <c r="G11">
        <v>2</v>
      </c>
      <c r="H11">
        <v>2</v>
      </c>
      <c r="O11">
        <v>6</v>
      </c>
    </row>
    <row r="12" spans="2:16" x14ac:dyDescent="0.25">
      <c r="B12" s="3" t="s">
        <v>130</v>
      </c>
      <c r="D12">
        <v>3</v>
      </c>
      <c r="E12">
        <v>1</v>
      </c>
      <c r="F12">
        <v>1</v>
      </c>
      <c r="G12">
        <v>6</v>
      </c>
      <c r="O12">
        <v>11</v>
      </c>
    </row>
    <row r="13" spans="2:16" x14ac:dyDescent="0.25">
      <c r="B13" s="3" t="s">
        <v>131</v>
      </c>
      <c r="D13">
        <v>2</v>
      </c>
      <c r="E13">
        <v>2</v>
      </c>
      <c r="F13">
        <v>4</v>
      </c>
      <c r="G13">
        <v>5</v>
      </c>
      <c r="H13">
        <v>2</v>
      </c>
      <c r="O13">
        <v>15</v>
      </c>
    </row>
    <row r="14" spans="2:16" x14ac:dyDescent="0.25">
      <c r="B14" s="3" t="s">
        <v>132</v>
      </c>
      <c r="C14">
        <v>1</v>
      </c>
      <c r="D14">
        <v>2</v>
      </c>
      <c r="E14">
        <v>2</v>
      </c>
      <c r="F14">
        <v>4</v>
      </c>
      <c r="H14">
        <v>1</v>
      </c>
      <c r="O14">
        <v>10</v>
      </c>
    </row>
    <row r="15" spans="2:16" x14ac:dyDescent="0.25">
      <c r="B15" s="3" t="s">
        <v>133</v>
      </c>
      <c r="F15">
        <v>1</v>
      </c>
      <c r="G15">
        <v>1</v>
      </c>
      <c r="H15">
        <v>1</v>
      </c>
      <c r="O15">
        <v>3</v>
      </c>
    </row>
    <row r="16" spans="2:16" x14ac:dyDescent="0.25">
      <c r="B16" s="25" t="s">
        <v>77</v>
      </c>
      <c r="C16" s="1"/>
      <c r="D16" s="1"/>
      <c r="E16" s="1"/>
      <c r="F16" s="1"/>
      <c r="G16" s="1"/>
      <c r="H16" s="1"/>
      <c r="I16" s="1">
        <v>16</v>
      </c>
      <c r="J16" s="1">
        <v>21</v>
      </c>
      <c r="K16" s="1">
        <v>16</v>
      </c>
      <c r="L16" s="1">
        <v>10</v>
      </c>
      <c r="M16" s="1">
        <v>10</v>
      </c>
      <c r="N16" s="1">
        <v>9</v>
      </c>
      <c r="O16" s="1">
        <v>82</v>
      </c>
    </row>
    <row r="17" spans="2:15" x14ac:dyDescent="0.25">
      <c r="B17" s="3" t="s">
        <v>96</v>
      </c>
      <c r="I17">
        <v>16</v>
      </c>
      <c r="J17">
        <v>21</v>
      </c>
      <c r="K17">
        <v>16</v>
      </c>
      <c r="L17">
        <v>10</v>
      </c>
      <c r="M17">
        <v>10</v>
      </c>
      <c r="N17">
        <v>9</v>
      </c>
      <c r="O17">
        <v>82</v>
      </c>
    </row>
    <row r="18" spans="2:15" x14ac:dyDescent="0.25">
      <c r="B18" s="25" t="s">
        <v>79</v>
      </c>
      <c r="C18" s="1"/>
      <c r="D18" s="1">
        <v>2</v>
      </c>
      <c r="E18" s="1">
        <v>5</v>
      </c>
      <c r="F18" s="1">
        <v>6</v>
      </c>
      <c r="G18" s="1">
        <v>4</v>
      </c>
      <c r="H18" s="1">
        <v>3</v>
      </c>
      <c r="I18" s="1"/>
      <c r="J18" s="1"/>
      <c r="K18" s="1"/>
      <c r="L18" s="1"/>
      <c r="M18" s="1"/>
      <c r="N18" s="1"/>
      <c r="O18" s="1">
        <v>20</v>
      </c>
    </row>
    <row r="19" spans="2:15" x14ac:dyDescent="0.25">
      <c r="B19" s="3" t="s">
        <v>97</v>
      </c>
      <c r="D19">
        <v>2</v>
      </c>
      <c r="E19">
        <v>5</v>
      </c>
      <c r="F19">
        <v>6</v>
      </c>
      <c r="G19">
        <v>4</v>
      </c>
      <c r="H19">
        <v>3</v>
      </c>
      <c r="O19">
        <v>20</v>
      </c>
    </row>
    <row r="20" spans="2:15" x14ac:dyDescent="0.25">
      <c r="B20" s="25" t="s">
        <v>83</v>
      </c>
      <c r="C20" s="1">
        <v>1</v>
      </c>
      <c r="D20" s="1">
        <v>3</v>
      </c>
      <c r="E20" s="1">
        <v>4</v>
      </c>
      <c r="F20" s="1"/>
      <c r="G20" s="1">
        <v>3</v>
      </c>
      <c r="H20" s="1"/>
      <c r="I20" s="1">
        <v>4</v>
      </c>
      <c r="J20" s="1">
        <v>3</v>
      </c>
      <c r="K20" s="1">
        <v>4</v>
      </c>
      <c r="L20" s="1">
        <v>2</v>
      </c>
      <c r="M20" s="1"/>
      <c r="N20" s="1"/>
      <c r="O20" s="1">
        <v>24</v>
      </c>
    </row>
    <row r="21" spans="2:15" x14ac:dyDescent="0.25">
      <c r="B21" s="3" t="s">
        <v>98</v>
      </c>
      <c r="C21">
        <v>1</v>
      </c>
      <c r="D21">
        <v>3</v>
      </c>
      <c r="E21">
        <v>4</v>
      </c>
      <c r="G21">
        <v>3</v>
      </c>
      <c r="I21">
        <v>4</v>
      </c>
      <c r="J21">
        <v>3</v>
      </c>
      <c r="K21">
        <v>4</v>
      </c>
      <c r="L21">
        <v>2</v>
      </c>
      <c r="O21">
        <v>24</v>
      </c>
    </row>
    <row r="22" spans="2:15" x14ac:dyDescent="0.25">
      <c r="B22" s="25" t="s">
        <v>122</v>
      </c>
      <c r="C22" s="1">
        <v>5</v>
      </c>
      <c r="D22" s="1">
        <v>11</v>
      </c>
      <c r="E22" s="1">
        <v>4</v>
      </c>
      <c r="F22" s="1">
        <v>4</v>
      </c>
      <c r="G22" s="1">
        <v>8</v>
      </c>
      <c r="H22" s="1">
        <v>8</v>
      </c>
      <c r="I22" s="1"/>
      <c r="J22" s="1"/>
      <c r="K22" s="1"/>
      <c r="L22" s="1"/>
      <c r="M22" s="1"/>
      <c r="N22" s="1"/>
      <c r="O22" s="1">
        <v>40</v>
      </c>
    </row>
    <row r="23" spans="2:15" x14ac:dyDescent="0.25">
      <c r="B23" s="3" t="s">
        <v>134</v>
      </c>
      <c r="C23">
        <v>1</v>
      </c>
      <c r="D23">
        <v>1</v>
      </c>
      <c r="E23">
        <v>3</v>
      </c>
      <c r="H23">
        <v>1</v>
      </c>
      <c r="O23">
        <v>6</v>
      </c>
    </row>
    <row r="24" spans="2:15" x14ac:dyDescent="0.25">
      <c r="B24" s="3" t="s">
        <v>135</v>
      </c>
      <c r="D24">
        <v>3</v>
      </c>
      <c r="G24">
        <v>3</v>
      </c>
      <c r="O24">
        <v>6</v>
      </c>
    </row>
    <row r="25" spans="2:15" x14ac:dyDescent="0.25">
      <c r="B25" s="3" t="s">
        <v>156</v>
      </c>
      <c r="C25">
        <v>1</v>
      </c>
      <c r="D25">
        <v>2</v>
      </c>
      <c r="F25">
        <v>2</v>
      </c>
      <c r="G25">
        <v>2</v>
      </c>
      <c r="H25">
        <v>2</v>
      </c>
      <c r="O25">
        <v>9</v>
      </c>
    </row>
    <row r="26" spans="2:15" x14ac:dyDescent="0.25">
      <c r="B26" s="3" t="s">
        <v>136</v>
      </c>
      <c r="C26">
        <v>1</v>
      </c>
      <c r="D26">
        <v>3</v>
      </c>
      <c r="E26">
        <v>1</v>
      </c>
      <c r="F26">
        <v>1</v>
      </c>
      <c r="G26">
        <v>3</v>
      </c>
      <c r="H26">
        <v>3</v>
      </c>
      <c r="O26">
        <v>12</v>
      </c>
    </row>
    <row r="27" spans="2:15" x14ac:dyDescent="0.25">
      <c r="B27" s="3" t="s">
        <v>138</v>
      </c>
      <c r="C27">
        <v>2</v>
      </c>
      <c r="D27">
        <v>2</v>
      </c>
      <c r="F27">
        <v>1</v>
      </c>
      <c r="H27">
        <v>2</v>
      </c>
      <c r="O27">
        <v>7</v>
      </c>
    </row>
    <row r="28" spans="2:15" x14ac:dyDescent="0.25">
      <c r="B28" s="26" t="s">
        <v>11</v>
      </c>
      <c r="C28" s="27">
        <f>+C4+C10+C16+C18+C20+C22</f>
        <v>15</v>
      </c>
      <c r="D28" s="27">
        <f t="shared" ref="D28:O28" si="1">+D4+D10+D16+D18+D20+D22</f>
        <v>31</v>
      </c>
      <c r="E28" s="27">
        <f t="shared" si="1"/>
        <v>24</v>
      </c>
      <c r="F28" s="27">
        <f t="shared" si="1"/>
        <v>32</v>
      </c>
      <c r="G28" s="27">
        <f t="shared" si="1"/>
        <v>39</v>
      </c>
      <c r="H28" s="27">
        <f t="shared" si="1"/>
        <v>21</v>
      </c>
      <c r="I28" s="27">
        <f t="shared" si="1"/>
        <v>20</v>
      </c>
      <c r="J28" s="27">
        <f t="shared" si="1"/>
        <v>24</v>
      </c>
      <c r="K28" s="27">
        <f t="shared" si="1"/>
        <v>20</v>
      </c>
      <c r="L28" s="27">
        <f t="shared" si="1"/>
        <v>12</v>
      </c>
      <c r="M28" s="27">
        <f t="shared" si="1"/>
        <v>10</v>
      </c>
      <c r="N28" s="27">
        <f t="shared" si="1"/>
        <v>9</v>
      </c>
      <c r="O28" s="27">
        <f t="shared" si="1"/>
        <v>257</v>
      </c>
    </row>
  </sheetData>
  <mergeCells count="1">
    <mergeCell ref="B2:O2"/>
  </mergeCells>
  <pageMargins left="0.7" right="0.7" top="0.75" bottom="0.75" header="0.3" footer="0.3"/>
  <pageSetup paperSize="9" scale="90" orientation="landscape" horizontalDpi="4294967292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A568D2"/>
  </sheetPr>
  <dimension ref="B1:O14"/>
  <sheetViews>
    <sheetView zoomScaleNormal="100" workbookViewId="0">
      <selection activeCell="H18" sqref="H18"/>
    </sheetView>
  </sheetViews>
  <sheetFormatPr baseColWidth="10" defaultRowHeight="15" x14ac:dyDescent="0.25"/>
  <cols>
    <col min="1" max="1" width="9" customWidth="1"/>
    <col min="2" max="2" width="50.28515625" customWidth="1"/>
    <col min="3" max="6" width="5.85546875" customWidth="1"/>
  </cols>
  <sheetData>
    <row r="1" spans="2:15" ht="29.25" customHeight="1" x14ac:dyDescent="0.25">
      <c r="B1" s="2"/>
    </row>
    <row r="2" spans="2:15" x14ac:dyDescent="0.25">
      <c r="B2" s="30" t="s">
        <v>140</v>
      </c>
      <c r="C2" s="31"/>
      <c r="D2" s="31"/>
      <c r="E2" s="31"/>
      <c r="F2" s="31"/>
      <c r="G2" s="31"/>
    </row>
    <row r="3" spans="2:15" x14ac:dyDescent="0.25">
      <c r="B3" s="8" t="s">
        <v>4</v>
      </c>
      <c r="C3" s="23">
        <v>-2</v>
      </c>
      <c r="D3" s="22">
        <v>-1</v>
      </c>
      <c r="E3" s="8">
        <v>0</v>
      </c>
      <c r="F3" s="8">
        <v>1</v>
      </c>
      <c r="G3" s="8" t="s">
        <v>0</v>
      </c>
    </row>
    <row r="4" spans="2:15" x14ac:dyDescent="0.25">
      <c r="B4" s="9" t="s">
        <v>85</v>
      </c>
      <c r="C4" s="10"/>
      <c r="D4" s="10">
        <v>1</v>
      </c>
      <c r="E4" s="10">
        <v>9</v>
      </c>
      <c r="F4" s="10">
        <v>5</v>
      </c>
      <c r="G4" s="10">
        <v>15</v>
      </c>
      <c r="H4" s="4"/>
      <c r="I4" s="4"/>
    </row>
    <row r="5" spans="2:15" x14ac:dyDescent="0.25">
      <c r="B5" s="11" t="s">
        <v>86</v>
      </c>
      <c r="C5" s="12"/>
      <c r="D5" s="12">
        <v>1</v>
      </c>
      <c r="E5" s="12">
        <v>9</v>
      </c>
      <c r="F5" s="12">
        <v>5</v>
      </c>
      <c r="G5" s="12">
        <v>15</v>
      </c>
    </row>
    <row r="6" spans="2:15" x14ac:dyDescent="0.25">
      <c r="B6" s="9" t="s">
        <v>87</v>
      </c>
      <c r="C6" s="10"/>
      <c r="D6" s="10">
        <v>4</v>
      </c>
      <c r="E6" s="10">
        <v>6</v>
      </c>
      <c r="F6" s="10">
        <v>2</v>
      </c>
      <c r="G6" s="10">
        <v>12</v>
      </c>
      <c r="H6" s="4"/>
      <c r="I6" s="4"/>
    </row>
    <row r="7" spans="2:15" x14ac:dyDescent="0.25">
      <c r="B7" s="11" t="s">
        <v>89</v>
      </c>
      <c r="C7" s="12"/>
      <c r="D7" s="12">
        <v>4</v>
      </c>
      <c r="E7" s="12">
        <v>6</v>
      </c>
      <c r="F7" s="12">
        <v>2</v>
      </c>
      <c r="G7" s="12">
        <v>12</v>
      </c>
    </row>
    <row r="8" spans="2:15" x14ac:dyDescent="0.25">
      <c r="B8" s="9" t="s">
        <v>90</v>
      </c>
      <c r="C8" s="10">
        <v>2</v>
      </c>
      <c r="D8" s="10">
        <v>6</v>
      </c>
      <c r="E8" s="10">
        <v>5</v>
      </c>
      <c r="F8" s="10">
        <v>1</v>
      </c>
      <c r="G8" s="10">
        <v>14</v>
      </c>
      <c r="H8" s="4"/>
      <c r="I8" s="4"/>
    </row>
    <row r="9" spans="2:15" x14ac:dyDescent="0.25">
      <c r="B9" s="11" t="s">
        <v>71</v>
      </c>
      <c r="C9" s="12">
        <v>2</v>
      </c>
      <c r="D9" s="12">
        <v>6</v>
      </c>
      <c r="E9" s="12">
        <v>5</v>
      </c>
      <c r="F9" s="12">
        <v>1</v>
      </c>
      <c r="G9" s="12">
        <v>14</v>
      </c>
      <c r="K9" s="4"/>
      <c r="L9" s="4"/>
      <c r="M9" s="4"/>
      <c r="N9" s="4"/>
      <c r="O9" s="4"/>
    </row>
    <row r="10" spans="2:15" x14ac:dyDescent="0.25">
      <c r="B10" s="9" t="s">
        <v>77</v>
      </c>
      <c r="C10" s="10">
        <v>6</v>
      </c>
      <c r="D10" s="10">
        <v>4</v>
      </c>
      <c r="E10" s="10">
        <v>4</v>
      </c>
      <c r="F10" s="10">
        <v>1</v>
      </c>
      <c r="G10" s="10">
        <v>15</v>
      </c>
      <c r="K10" s="4"/>
      <c r="L10" s="4"/>
      <c r="M10" s="4"/>
      <c r="N10" s="4"/>
      <c r="O10" s="4"/>
    </row>
    <row r="11" spans="2:15" x14ac:dyDescent="0.25">
      <c r="B11" s="11" t="s">
        <v>78</v>
      </c>
      <c r="C11" s="12">
        <v>6</v>
      </c>
      <c r="D11" s="12">
        <v>4</v>
      </c>
      <c r="E11" s="12">
        <v>4</v>
      </c>
      <c r="F11" s="12">
        <v>1</v>
      </c>
      <c r="G11" s="12">
        <v>15</v>
      </c>
      <c r="K11" s="4"/>
      <c r="L11" s="4"/>
      <c r="M11" s="4"/>
      <c r="N11" s="4"/>
      <c r="O11" s="4"/>
    </row>
    <row r="12" spans="2:15" x14ac:dyDescent="0.25">
      <c r="B12" s="9" t="s">
        <v>94</v>
      </c>
      <c r="C12" s="10">
        <v>7</v>
      </c>
      <c r="D12" s="10">
        <v>7</v>
      </c>
      <c r="E12" s="10">
        <v>1</v>
      </c>
      <c r="F12" s="10"/>
      <c r="G12" s="10">
        <v>15</v>
      </c>
      <c r="K12" s="4"/>
      <c r="L12" s="4"/>
      <c r="M12" s="4"/>
      <c r="N12" s="4"/>
      <c r="O12" s="4"/>
    </row>
    <row r="13" spans="2:15" x14ac:dyDescent="0.25">
      <c r="B13" s="11" t="s">
        <v>95</v>
      </c>
      <c r="C13" s="12">
        <v>7</v>
      </c>
      <c r="D13" s="12">
        <v>7</v>
      </c>
      <c r="E13" s="12">
        <v>1</v>
      </c>
      <c r="F13" s="12"/>
      <c r="G13" s="12">
        <v>15</v>
      </c>
      <c r="K13" s="4"/>
      <c r="L13" s="4"/>
      <c r="M13" s="4"/>
      <c r="N13" s="4"/>
      <c r="O13" s="4"/>
    </row>
    <row r="14" spans="2:15" x14ac:dyDescent="0.25">
      <c r="B14" s="13" t="s">
        <v>11</v>
      </c>
      <c r="C14" s="14">
        <v>15</v>
      </c>
      <c r="D14" s="14">
        <v>22</v>
      </c>
      <c r="E14" s="14">
        <v>25</v>
      </c>
      <c r="F14" s="14">
        <v>9</v>
      </c>
      <c r="G14" s="14">
        <v>71</v>
      </c>
    </row>
  </sheetData>
  <mergeCells count="1">
    <mergeCell ref="B2:G2"/>
  </mergeCells>
  <pageMargins left="0.7" right="0.7" top="0.75" bottom="0.75" header="0.3" footer="0.3"/>
  <pageSetup paperSize="9" scale="90" orientation="landscape" horizontalDpi="4294967292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2E6F6"/>
  </sheetPr>
  <dimension ref="B1:J26"/>
  <sheetViews>
    <sheetView topLeftCell="A2" zoomScaleNormal="100" workbookViewId="0">
      <selection activeCell="M16" sqref="M16"/>
    </sheetView>
  </sheetViews>
  <sheetFormatPr baseColWidth="10" defaultRowHeight="15" x14ac:dyDescent="0.25"/>
  <cols>
    <col min="1" max="1" width="9" customWidth="1"/>
    <col min="2" max="2" width="46.5703125" customWidth="1"/>
    <col min="3" max="8" width="5.85546875" customWidth="1"/>
  </cols>
  <sheetData>
    <row r="1" spans="2:10" ht="29.25" customHeight="1" x14ac:dyDescent="0.25">
      <c r="B1" s="2"/>
    </row>
    <row r="2" spans="2:10" x14ac:dyDescent="0.25">
      <c r="B2" s="28" t="s">
        <v>5</v>
      </c>
      <c r="C2" s="28"/>
      <c r="D2" s="28"/>
      <c r="E2" s="28"/>
      <c r="F2" s="28"/>
      <c r="G2" s="28"/>
      <c r="H2" s="28"/>
      <c r="I2" s="28"/>
    </row>
    <row r="3" spans="2:10" x14ac:dyDescent="0.25">
      <c r="B3" s="8" t="s">
        <v>4</v>
      </c>
      <c r="C3" s="8">
        <v>0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 t="s">
        <v>0</v>
      </c>
    </row>
    <row r="4" spans="2:10" x14ac:dyDescent="0.25">
      <c r="B4" s="25" t="s">
        <v>108</v>
      </c>
      <c r="C4" s="1">
        <v>5</v>
      </c>
      <c r="D4" s="1">
        <v>7</v>
      </c>
      <c r="E4" s="1">
        <v>3</v>
      </c>
      <c r="F4" s="1">
        <v>9</v>
      </c>
      <c r="G4" s="1">
        <v>2</v>
      </c>
      <c r="H4" s="1">
        <v>7</v>
      </c>
      <c r="I4" s="1">
        <v>33</v>
      </c>
    </row>
    <row r="5" spans="2:10" x14ac:dyDescent="0.25">
      <c r="B5" s="3" t="s">
        <v>143</v>
      </c>
      <c r="C5">
        <v>2</v>
      </c>
      <c r="D5">
        <v>1</v>
      </c>
      <c r="F5">
        <v>2</v>
      </c>
      <c r="G5">
        <v>1</v>
      </c>
      <c r="I5">
        <v>6</v>
      </c>
    </row>
    <row r="6" spans="2:10" x14ac:dyDescent="0.25">
      <c r="B6" s="3" t="s">
        <v>144</v>
      </c>
      <c r="C6">
        <v>2</v>
      </c>
      <c r="D6">
        <v>6</v>
      </c>
      <c r="E6">
        <v>1</v>
      </c>
      <c r="F6">
        <v>2</v>
      </c>
      <c r="H6">
        <v>2</v>
      </c>
      <c r="I6">
        <v>13</v>
      </c>
      <c r="J6" s="4"/>
    </row>
    <row r="7" spans="2:10" x14ac:dyDescent="0.25">
      <c r="B7" s="3" t="s">
        <v>145</v>
      </c>
      <c r="C7">
        <v>1</v>
      </c>
      <c r="E7">
        <v>2</v>
      </c>
      <c r="F7">
        <v>5</v>
      </c>
      <c r="G7">
        <v>1</v>
      </c>
      <c r="H7">
        <v>5</v>
      </c>
      <c r="I7">
        <v>14</v>
      </c>
    </row>
    <row r="8" spans="2:10" x14ac:dyDescent="0.25">
      <c r="B8" s="25" t="s">
        <v>112</v>
      </c>
      <c r="C8" s="1">
        <f>+C9+C10+C11+C12+C13+C14+C15+C16+C17+C18</f>
        <v>16</v>
      </c>
      <c r="D8" s="1">
        <f t="shared" ref="D8:I8" si="0">+D9+D10+D11+D12+D13+D14+D15+D16+D17+D18</f>
        <v>14</v>
      </c>
      <c r="E8" s="1">
        <f t="shared" si="0"/>
        <v>17</v>
      </c>
      <c r="F8" s="1">
        <f t="shared" si="0"/>
        <v>22</v>
      </c>
      <c r="G8" s="1">
        <f t="shared" si="0"/>
        <v>20</v>
      </c>
      <c r="H8" s="1">
        <f t="shared" si="0"/>
        <v>16</v>
      </c>
      <c r="I8" s="1">
        <f t="shared" si="0"/>
        <v>105</v>
      </c>
    </row>
    <row r="9" spans="2:10" x14ac:dyDescent="0.25">
      <c r="B9" s="3" t="s">
        <v>146</v>
      </c>
      <c r="D9">
        <v>2</v>
      </c>
      <c r="E9">
        <v>2</v>
      </c>
      <c r="F9">
        <v>2</v>
      </c>
      <c r="H9">
        <v>1</v>
      </c>
      <c r="I9">
        <v>7</v>
      </c>
    </row>
    <row r="10" spans="2:10" x14ac:dyDescent="0.25">
      <c r="B10" s="3" t="s">
        <v>147</v>
      </c>
      <c r="C10">
        <v>2</v>
      </c>
      <c r="E10">
        <v>2</v>
      </c>
      <c r="F10">
        <v>3</v>
      </c>
      <c r="G10">
        <v>2</v>
      </c>
      <c r="I10">
        <v>9</v>
      </c>
    </row>
    <row r="11" spans="2:10" x14ac:dyDescent="0.25">
      <c r="B11" s="3" t="s">
        <v>148</v>
      </c>
      <c r="C11">
        <v>1</v>
      </c>
      <c r="E11">
        <v>2</v>
      </c>
      <c r="F11">
        <v>1</v>
      </c>
      <c r="G11">
        <v>2</v>
      </c>
      <c r="H11">
        <v>1</v>
      </c>
      <c r="I11">
        <v>7</v>
      </c>
    </row>
    <row r="12" spans="2:10" x14ac:dyDescent="0.25">
      <c r="B12" s="3" t="s">
        <v>149</v>
      </c>
      <c r="C12">
        <v>2</v>
      </c>
      <c r="D12">
        <v>3</v>
      </c>
      <c r="E12">
        <v>2</v>
      </c>
      <c r="F12">
        <v>4</v>
      </c>
      <c r="G12">
        <v>1</v>
      </c>
      <c r="H12">
        <v>4</v>
      </c>
      <c r="I12">
        <v>16</v>
      </c>
    </row>
    <row r="13" spans="2:10" x14ac:dyDescent="0.25">
      <c r="B13" s="3" t="s">
        <v>150</v>
      </c>
      <c r="C13">
        <v>5</v>
      </c>
      <c r="D13">
        <v>2</v>
      </c>
      <c r="E13">
        <v>3</v>
      </c>
      <c r="F13">
        <v>3</v>
      </c>
      <c r="G13">
        <v>2</v>
      </c>
      <c r="H13">
        <v>2</v>
      </c>
      <c r="I13">
        <v>17</v>
      </c>
    </row>
    <row r="14" spans="2:10" x14ac:dyDescent="0.25">
      <c r="B14" s="3" t="s">
        <v>151</v>
      </c>
      <c r="D14">
        <v>1</v>
      </c>
      <c r="E14">
        <v>2</v>
      </c>
      <c r="F14">
        <v>4</v>
      </c>
      <c r="G14">
        <v>5</v>
      </c>
      <c r="H14">
        <v>1</v>
      </c>
      <c r="I14">
        <v>13</v>
      </c>
    </row>
    <row r="15" spans="2:10" x14ac:dyDescent="0.25">
      <c r="B15" s="3" t="s">
        <v>152</v>
      </c>
      <c r="G15">
        <v>2</v>
      </c>
      <c r="H15">
        <v>2</v>
      </c>
      <c r="I15">
        <v>4</v>
      </c>
    </row>
    <row r="16" spans="2:10" x14ac:dyDescent="0.25">
      <c r="B16" s="3" t="s">
        <v>153</v>
      </c>
      <c r="D16">
        <v>2</v>
      </c>
      <c r="E16">
        <v>1</v>
      </c>
      <c r="F16">
        <v>1</v>
      </c>
      <c r="G16">
        <v>3</v>
      </c>
      <c r="H16">
        <v>2</v>
      </c>
      <c r="I16">
        <v>9</v>
      </c>
    </row>
    <row r="17" spans="2:9" x14ac:dyDescent="0.25">
      <c r="B17" s="3" t="s">
        <v>154</v>
      </c>
      <c r="C17">
        <v>5</v>
      </c>
      <c r="D17">
        <v>3</v>
      </c>
      <c r="E17">
        <v>2</v>
      </c>
      <c r="F17">
        <v>3</v>
      </c>
      <c r="G17">
        <v>1</v>
      </c>
      <c r="H17">
        <v>2</v>
      </c>
      <c r="I17">
        <v>16</v>
      </c>
    </row>
    <row r="18" spans="2:9" x14ac:dyDescent="0.25">
      <c r="B18" s="3" t="s">
        <v>155</v>
      </c>
      <c r="C18">
        <v>1</v>
      </c>
      <c r="D18">
        <v>1</v>
      </c>
      <c r="E18">
        <v>1</v>
      </c>
      <c r="F18">
        <v>1</v>
      </c>
      <c r="G18">
        <v>2</v>
      </c>
      <c r="H18">
        <v>1</v>
      </c>
      <c r="I18">
        <v>7</v>
      </c>
    </row>
    <row r="19" spans="2:9" x14ac:dyDescent="0.25">
      <c r="B19" s="25" t="s">
        <v>117</v>
      </c>
      <c r="C19" s="1"/>
      <c r="D19" s="1">
        <v>2</v>
      </c>
      <c r="E19" s="1"/>
      <c r="F19" s="1">
        <v>2</v>
      </c>
      <c r="G19" s="1"/>
      <c r="H19" s="1">
        <v>1</v>
      </c>
      <c r="I19" s="1">
        <v>5</v>
      </c>
    </row>
    <row r="20" spans="2:9" x14ac:dyDescent="0.25">
      <c r="B20" s="3" t="s">
        <v>155</v>
      </c>
      <c r="D20">
        <v>2</v>
      </c>
      <c r="F20">
        <v>2</v>
      </c>
      <c r="H20">
        <v>1</v>
      </c>
      <c r="I20">
        <v>5</v>
      </c>
    </row>
    <row r="21" spans="2:9" x14ac:dyDescent="0.25">
      <c r="B21" s="25" t="s">
        <v>122</v>
      </c>
      <c r="C21" s="1">
        <v>3</v>
      </c>
      <c r="D21" s="1">
        <v>2</v>
      </c>
      <c r="E21" s="1">
        <v>1</v>
      </c>
      <c r="F21" s="1">
        <v>2</v>
      </c>
      <c r="G21" s="1">
        <v>2</v>
      </c>
      <c r="H21" s="1">
        <v>2</v>
      </c>
      <c r="I21" s="1">
        <v>12</v>
      </c>
    </row>
    <row r="22" spans="2:9" x14ac:dyDescent="0.25">
      <c r="B22" s="3" t="s">
        <v>157</v>
      </c>
      <c r="C22">
        <v>3</v>
      </c>
      <c r="D22">
        <v>2</v>
      </c>
      <c r="E22">
        <v>1</v>
      </c>
      <c r="F22">
        <v>2</v>
      </c>
      <c r="G22">
        <v>2</v>
      </c>
      <c r="H22">
        <v>2</v>
      </c>
      <c r="I22">
        <v>12</v>
      </c>
    </row>
    <row r="23" spans="2:9" x14ac:dyDescent="0.25">
      <c r="B23" s="26" t="s">
        <v>11</v>
      </c>
      <c r="C23" s="27">
        <f>+C4+C8+C19+C21</f>
        <v>24</v>
      </c>
      <c r="D23" s="27">
        <f t="shared" ref="D23:I23" si="1">+D4+D8+D19+D21</f>
        <v>25</v>
      </c>
      <c r="E23" s="27">
        <f t="shared" si="1"/>
        <v>21</v>
      </c>
      <c r="F23" s="27">
        <f t="shared" si="1"/>
        <v>35</v>
      </c>
      <c r="G23" s="27">
        <f t="shared" si="1"/>
        <v>24</v>
      </c>
      <c r="H23" s="27">
        <f t="shared" si="1"/>
        <v>26</v>
      </c>
      <c r="I23" s="27">
        <f t="shared" si="1"/>
        <v>155</v>
      </c>
    </row>
    <row r="24" spans="2:9" x14ac:dyDescent="0.25">
      <c r="B24" s="3"/>
    </row>
    <row r="25" spans="2:9" x14ac:dyDescent="0.25">
      <c r="B25" s="3"/>
    </row>
    <row r="26" spans="2:9" x14ac:dyDescent="0.25">
      <c r="B26" s="5"/>
      <c r="C26" s="4"/>
      <c r="D26" s="4"/>
      <c r="E26" s="4"/>
      <c r="F26" s="4"/>
      <c r="G26" s="4"/>
      <c r="H26" s="4"/>
      <c r="I26" s="4"/>
    </row>
  </sheetData>
  <mergeCells count="1">
    <mergeCell ref="B2:I2"/>
  </mergeCells>
  <pageMargins left="0.7" right="0.7" top="0.75" bottom="0.75" header="0.3" footer="0.3"/>
  <pageSetup paperSize="9" scale="90" orientation="landscape" horizontalDpi="4294967292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C JM URBANO </vt:lpstr>
      <vt:lpstr>C JT URBANO  </vt:lpstr>
      <vt:lpstr>CJM RURAL</vt:lpstr>
      <vt:lpstr>CAA URBANO </vt:lpstr>
      <vt:lpstr>CAA RURAL</vt:lpstr>
      <vt:lpstr>C JM-JT URBANA RI</vt:lpstr>
      <vt:lpstr>C JM RURAL RI.</vt:lpstr>
      <vt:lpstr>C JM RI  RURAL EEIR </vt:lpstr>
      <vt:lpstr>C JM RD</vt:lpstr>
      <vt:lpstr>CAA RD</vt:lpstr>
      <vt:lpstr>CJM RURA PAEPI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maby martinez</cp:lastModifiedBy>
  <cp:lastPrinted>2025-01-14T23:10:25Z</cp:lastPrinted>
  <dcterms:created xsi:type="dcterms:W3CDTF">2023-02-02T14:56:15Z</dcterms:created>
  <dcterms:modified xsi:type="dcterms:W3CDTF">2025-03-31T16:40:00Z</dcterms:modified>
</cp:coreProperties>
</file>